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28120012 MAC_CG 87.425\"/>
    </mc:Choice>
  </mc:AlternateContent>
  <xr:revisionPtr revIDLastSave="0" documentId="13_ncr:1_{19840479-0BB5-415E-976E-8F2209AFE7D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9" r:id="rId1"/>
    <sheet name="AVISO CRÉDITO" sheetId="12" r:id="rId2"/>
    <sheet name="RESUMO FINANCEIRO" sheetId="11" r:id="rId3"/>
    <sheet name="RELAÇÃO PAGAMENTOS" sheetId="10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PAGAMENTOS'!$A$1:$G$5</definedName>
    <definedName name="_xlnm.Print_Area" localSheetId="2">'RESUMO FINANCEIRO'!$A$1:$J$28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1" l="1"/>
  <c r="B7" i="11"/>
  <c r="B16" i="11" l="1"/>
  <c r="B18" i="11" l="1"/>
  <c r="F9" i="10" l="1"/>
</calcChain>
</file>

<file path=xl/sharedStrings.xml><?xml version="1.0" encoding="utf-8"?>
<sst xmlns="http://schemas.openxmlformats.org/spreadsheetml/2006/main" count="35" uniqueCount="28">
  <si>
    <t>TOTAL</t>
  </si>
  <si>
    <t>Total</t>
  </si>
  <si>
    <t xml:space="preserve">MEDICAMENTOS E REAGENTES                </t>
  </si>
  <si>
    <t xml:space="preserve">ZODIAC PROD.FARMACEUTICOS S.A                      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</si>
  <si>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</si>
  <si>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</si>
  <si>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</si>
  <si>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</si>
  <si>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</si>
  <si>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</si>
  <si>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</si>
  <si>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</si>
  <si>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NF N° 441790</t>
  </si>
  <si>
    <t xml:space="preserve">ADIUM S.A                                                   </t>
  </si>
  <si>
    <t>Saldo inicial</t>
  </si>
  <si>
    <t>Pagamentos de despesas</t>
  </si>
  <si>
    <t>Saldo Final</t>
  </si>
  <si>
    <t>VALOR RECEBIDO</t>
  </si>
  <si>
    <t>RECEITAS FINANCEIRAS</t>
  </si>
  <si>
    <t>REPASSE SECRETARIA DE ESTADO DA SAÚDE DE SÃO PAULO</t>
  </si>
  <si>
    <t>PORTARIA MINISTÉRIO DA SAÚDE Nº 1398/2021</t>
  </si>
  <si>
    <t>CLASSIFICAÇÃO</t>
  </si>
  <si>
    <t>VALOR DEVOLVIDO</t>
  </si>
  <si>
    <t>MATERIAL DE CONSUMO</t>
  </si>
  <si>
    <t xml:space="preserve">Fluxo de Caixa Realizado </t>
  </si>
  <si>
    <t>INCREMENTO MAC – DEPUTADO MARCO FELICIANO - ICESP</t>
  </si>
  <si>
    <t>NF N° 374519</t>
  </si>
  <si>
    <t>NF N° 382102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</si>
</sst>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5" fillId="0" borderId="0" xfId="48" applyFont="1" applyAlignment="1">
      <alignment vertical="center"/>
    </xf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2" fillId="0" borderId="0" xfId="48" applyAlignment="1">
      <alignment vertical="center"/>
    </xf>
    <xf numFmtId="0" fontId="2" fillId="0" borderId="0" xfId="48" applyAlignment="1">
      <alignment horizontal="center"/>
    </xf>
    <xf numFmtId="0" fontId="2" fillId="0" borderId="0" xfId="48" applyAlignment="1">
      <alignment horizontal="left" indent="1"/>
    </xf>
    <xf numFmtId="14" fontId="2" fillId="0" borderId="0" xfId="48" applyNumberFormat="1" applyAlignment="1">
      <alignment horizontal="left" indent="1"/>
    </xf>
    <xf numFmtId="0" fontId="2" fillId="0" borderId="0" xfId="48" applyAlignment="1">
      <alignment horizontal="left" indent="2"/>
    </xf>
    <xf numFmtId="4" fontId="2" fillId="0" borderId="0" xfId="48" applyNumberFormat="1" applyAlignment="1">
      <alignment horizontal="right"/>
    </xf>
    <xf numFmtId="0" fontId="2" fillId="0" borderId="0" xfId="48"/>
    <xf numFmtId="0" fontId="30" fillId="0" borderId="0" xfId="48" applyFont="1" applyAlignment="1">
      <alignment vertical="center"/>
    </xf>
    <xf numFmtId="0" fontId="32" fillId="0" borderId="0" xfId="48" applyFont="1" applyAlignment="1">
      <alignment vertical="center" wrapText="1"/>
    </xf>
    <xf numFmtId="0" fontId="32" fillId="0" borderId="0" xfId="48" applyFont="1" applyAlignment="1">
      <alignment horizontal="center" vertical="center" wrapText="1"/>
    </xf>
    <xf numFmtId="165" fontId="22" fillId="0" borderId="0" xfId="48" applyNumberFormat="1" applyFont="1" applyAlignment="1">
      <alignment vertical="center"/>
    </xf>
    <xf numFmtId="0" fontId="33" fillId="0" borderId="0" xfId="48" applyFont="1" applyAlignment="1">
      <alignment vertical="center"/>
    </xf>
    <xf numFmtId="0" fontId="34" fillId="34" borderId="10" xfId="48" applyFont="1" applyFill="1" applyBorder="1" applyAlignment="1">
      <alignment horizontal="center" vertical="center"/>
    </xf>
    <xf numFmtId="0" fontId="34" fillId="34" borderId="10" xfId="48" applyFont="1" applyFill="1" applyBorder="1" applyAlignment="1">
      <alignment horizontal="left" vertical="center" indent="1"/>
    </xf>
    <xf numFmtId="0" fontId="34" fillId="34" borderId="10" xfId="48" applyFont="1" applyFill="1" applyBorder="1" applyAlignment="1">
      <alignment horizontal="left" vertical="center" indent="2"/>
    </xf>
    <xf numFmtId="14" fontId="35" fillId="34" borderId="10" xfId="48" applyNumberFormat="1" applyFont="1" applyFill="1" applyBorder="1" applyAlignment="1">
      <alignment horizontal="center" vertical="center"/>
    </xf>
    <xf numFmtId="14" fontId="35" fillId="34" borderId="10" xfId="48" applyNumberFormat="1" applyFont="1" applyFill="1" applyBorder="1" applyAlignment="1">
      <alignment horizontal="center" vertical="center" wrapText="1"/>
    </xf>
    <xf numFmtId="0" fontId="36" fillId="0" borderId="0" xfId="48" applyFont="1"/>
    <xf numFmtId="0" fontId="37" fillId="0" borderId="10" xfId="49" quotePrefix="1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left" vertical="center" indent="1"/>
    </xf>
    <xf numFmtId="43" fontId="38" fillId="0" borderId="10" xfId="49" applyFont="1" applyFill="1" applyBorder="1" applyAlignment="1">
      <alignment horizontal="left" vertical="center" indent="1"/>
    </xf>
    <xf numFmtId="4" fontId="38" fillId="0" borderId="10" xfId="48" applyNumberFormat="1" applyFont="1" applyBorder="1" applyAlignment="1">
      <alignment horizontal="right" vertical="center"/>
    </xf>
    <xf numFmtId="166" fontId="38" fillId="0" borderId="10" xfId="48" applyNumberFormat="1" applyFont="1" applyBorder="1" applyAlignment="1">
      <alignment horizontal="center" vertical="center"/>
    </xf>
    <xf numFmtId="165" fontId="39" fillId="34" borderId="14" xfId="48" applyNumberFormat="1" applyFont="1" applyFill="1" applyBorder="1" applyAlignment="1">
      <alignment vertical="center"/>
    </xf>
    <xf numFmtId="0" fontId="40" fillId="0" borderId="0" xfId="48" applyFont="1" applyAlignment="1">
      <alignment horizontal="center" vertical="center"/>
    </xf>
    <xf numFmtId="0" fontId="40" fillId="0" borderId="0" xfId="48" applyFont="1" applyAlignment="1">
      <alignment vertical="center"/>
    </xf>
    <xf numFmtId="14" fontId="40" fillId="0" borderId="0" xfId="48" applyNumberFormat="1" applyFont="1" applyAlignment="1">
      <alignment horizontal="center" vertical="center"/>
    </xf>
    <xf numFmtId="0" fontId="41" fillId="0" borderId="0" xfId="46" applyFont="1" applyAlignment="1">
      <alignment vertical="center"/>
    </xf>
    <xf numFmtId="0" fontId="1" fillId="0" borderId="0" xfId="50"/>
    <xf numFmtId="0" fontId="42" fillId="0" borderId="0" xfId="46" applyFont="1" applyAlignment="1">
      <alignment vertical="center"/>
    </xf>
    <xf numFmtId="0" fontId="43" fillId="0" borderId="15" xfId="46" applyFont="1" applyBorder="1" applyAlignment="1">
      <alignment vertical="center" wrapText="1"/>
    </xf>
    <xf numFmtId="4" fontId="43" fillId="0" borderId="16" xfId="46" applyNumberFormat="1" applyFont="1" applyBorder="1" applyAlignment="1">
      <alignment vertical="center"/>
    </xf>
    <xf numFmtId="0" fontId="44" fillId="0" borderId="17" xfId="46" applyFont="1" applyBorder="1" applyAlignment="1">
      <alignment horizontal="left" vertical="center" wrapText="1"/>
    </xf>
    <xf numFmtId="4" fontId="44" fillId="0" borderId="18" xfId="46" applyNumberFormat="1" applyFont="1" applyBorder="1" applyAlignment="1">
      <alignment vertical="center"/>
    </xf>
    <xf numFmtId="0" fontId="43" fillId="0" borderId="0" xfId="46" applyFont="1" applyAlignment="1">
      <alignment horizontal="left" vertical="center" wrapText="1"/>
    </xf>
    <xf numFmtId="4" fontId="43" fillId="0" borderId="0" xfId="46" applyNumberFormat="1" applyFont="1" applyAlignment="1">
      <alignment vertical="center"/>
    </xf>
    <xf numFmtId="0" fontId="43" fillId="35" borderId="17" xfId="46" applyFont="1" applyFill="1" applyBorder="1" applyAlignment="1">
      <alignment horizontal="left" vertical="center" wrapText="1"/>
    </xf>
    <xf numFmtId="4" fontId="43" fillId="35" borderId="18" xfId="46" applyNumberFormat="1" applyFont="1" applyFill="1" applyBorder="1" applyAlignment="1">
      <alignment vertical="center"/>
    </xf>
    <xf numFmtId="0" fontId="45" fillId="0" borderId="0" xfId="46" applyFont="1" applyAlignment="1">
      <alignment vertical="center" wrapText="1"/>
    </xf>
    <xf numFmtId="4" fontId="45" fillId="0" borderId="0" xfId="46" applyNumberFormat="1" applyFont="1" applyAlignment="1">
      <alignment vertical="center"/>
    </xf>
    <xf numFmtId="4" fontId="1" fillId="0" borderId="0" xfId="50" applyNumberFormat="1"/>
    <xf numFmtId="0" fontId="43" fillId="35" borderId="17" xfId="46" applyFont="1" applyFill="1" applyBorder="1" applyAlignment="1">
      <alignment horizontal="left" vertical="center"/>
    </xf>
    <xf numFmtId="4" fontId="46" fillId="35" borderId="18" xfId="46" applyNumberFormat="1" applyFont="1" applyFill="1" applyBorder="1" applyAlignment="1">
      <alignment vertical="center"/>
    </xf>
    <xf numFmtId="0" fontId="42" fillId="0" borderId="0" xfId="46" applyFont="1"/>
    <xf numFmtId="4" fontId="42" fillId="0" borderId="0" xfId="46" applyNumberFormat="1" applyFont="1"/>
    <xf numFmtId="0" fontId="47" fillId="36" borderId="19" xfId="46" applyFont="1" applyFill="1" applyBorder="1" applyAlignment="1">
      <alignment vertical="center"/>
    </xf>
    <xf numFmtId="168" fontId="47" fillId="36" borderId="20" xfId="46" applyNumberFormat="1" applyFont="1" applyFill="1" applyBorder="1" applyAlignment="1">
      <alignment vertical="center"/>
    </xf>
    <xf numFmtId="0" fontId="48" fillId="0" borderId="0" xfId="46" applyFont="1"/>
    <xf numFmtId="0" fontId="44" fillId="0" borderId="0" xfId="46" applyFont="1" applyAlignment="1">
      <alignment horizontal="left" vertical="center" wrapText="1"/>
    </xf>
    <xf numFmtId="4" fontId="44" fillId="0" borderId="0" xfId="46" applyNumberFormat="1" applyFont="1" applyAlignment="1">
      <alignment vertical="center"/>
    </xf>
    <xf numFmtId="0" fontId="28" fillId="0" borderId="0" xfId="48" applyFont="1" applyAlignment="1">
      <alignment horizontal="center" vertical="center"/>
    </xf>
    <xf numFmtId="0" fontId="25" fillId="33" borderId="0" xfId="48" applyFont="1" applyFill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5" fillId="0" borderId="0" xfId="48" applyFont="1" applyAlignment="1">
      <alignment horizontal="center" vertical="center"/>
    </xf>
    <xf numFmtId="0" fontId="26" fillId="0" borderId="0" xfId="48" applyFont="1" applyAlignment="1">
      <alignment horizontal="center" vertical="center" wrapText="1"/>
    </xf>
    <xf numFmtId="17" fontId="26" fillId="0" borderId="0" xfId="48" quotePrefix="1" applyNumberFormat="1" applyFont="1" applyAlignment="1">
      <alignment horizontal="center" vertical="center"/>
    </xf>
    <xf numFmtId="0" fontId="26" fillId="0" borderId="0" xfId="48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0" fontId="29" fillId="0" borderId="0" xfId="48" applyFont="1" applyAlignment="1">
      <alignment horizontal="center" vertical="center"/>
    </xf>
    <xf numFmtId="0" fontId="31" fillId="0" borderId="0" xfId="48" applyFont="1" applyAlignment="1">
      <alignment horizontal="center" vertical="center"/>
    </xf>
    <xf numFmtId="0" fontId="39" fillId="34" borderId="11" xfId="48" applyFont="1" applyFill="1" applyBorder="1" applyAlignment="1">
      <alignment horizontal="left" vertical="center" indent="1"/>
    </xf>
    <xf numFmtId="0" fontId="39" fillId="34" borderId="12" xfId="48" applyFont="1" applyFill="1" applyBorder="1" applyAlignment="1">
      <alignment horizontal="left" vertical="center" indent="1"/>
    </xf>
    <xf numFmtId="0" fontId="39" fillId="34" borderId="13" xfId="48" applyFont="1" applyFill="1" applyBorder="1" applyAlignment="1">
      <alignment horizontal="left" vertical="center" indent="1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" xfId="48" xr:uid="{00A93FA7-B362-4822-9778-FBB31395B5FD}"/>
    <cellStyle name="Normal 4 2" xfId="50" xr:uid="{E9117950-56CC-4300-AEAB-51611BE4B151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3" xfId="49" xr:uid="{18CC87CB-9A50-46F3-A31B-A502860BC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068214-707F-47A3-BA5F-C18825BF9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10</xdr:col>
      <xdr:colOff>571500</xdr:colOff>
      <xdr:row>24</xdr:row>
      <xdr:rowOff>116205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D16783-031C-0CA2-F240-022EEAEC3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"/>
          <a:ext cx="6667500" cy="331660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673417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9DAA5A40-6CC8-4B46-BA9D-03FB6C5F3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3417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0EDD95-3526-46C8-A86A-A7DD0B571F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CD219D-9D62-4BA0-B965-6065EA7EDA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0490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AFDB-FC2D-4BBD-89FA-C4A656AB5419}">
  <dimension ref="A1:N8"/>
  <sheetViews>
    <sheetView showGridLines="0" zoomScale="70" zoomScaleNormal="70" workbookViewId="0">
      <selection activeCell="V7" sqref="V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" customFormat="1" ht="30.75" x14ac:dyDescent="0.2">
      <c r="A5" s="59" t="s">
        <v>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2" customFormat="1" ht="35.25" customHeight="1" x14ac:dyDescent="0.2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7:N7"/>
    <mergeCell ref="A8:N8"/>
    <mergeCell ref="A1:N1"/>
    <mergeCell ref="A2:N3"/>
    <mergeCell ref="A5:N5"/>
    <mergeCell ref="A4:N4"/>
    <mergeCell ref="A6:N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DDCC-2C9E-468C-A274-B78B7CE14B0B}">
  <dimension ref="A1"/>
  <sheetViews>
    <sheetView showGridLines="0" workbookViewId="0">
      <selection activeCell="V7" sqref="V7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9730F-1B18-45FE-9791-74CBB258A0D4}">
  <dimension ref="A1:D22"/>
  <sheetViews>
    <sheetView showGridLines="0" zoomScale="85" zoomScaleNormal="85" workbookViewId="0">
      <selection activeCell="V7" sqref="V7"/>
    </sheetView>
  </sheetViews>
  <sheetFormatPr defaultColWidth="9.140625" defaultRowHeight="15" x14ac:dyDescent="0.25"/>
  <cols>
    <col min="1" max="1" width="61.7109375" style="48" customWidth="1"/>
    <col min="2" max="2" width="38.28515625" style="48" customWidth="1"/>
    <col min="3" max="3" width="20.7109375" style="33" bestFit="1" customWidth="1"/>
    <col min="4" max="4" width="12" style="33" bestFit="1" customWidth="1"/>
    <col min="5" max="16384" width="9.140625" style="33"/>
  </cols>
  <sheetData>
    <row r="1" spans="1:4" ht="52.15" customHeight="1" x14ac:dyDescent="0.25">
      <c r="A1" s="32"/>
      <c r="B1" s="32"/>
    </row>
    <row r="2" spans="1:4" ht="27" customHeight="1" x14ac:dyDescent="0.25">
      <c r="A2" s="32"/>
      <c r="B2" s="32"/>
    </row>
    <row r="3" spans="1:4" ht="25.15" customHeight="1" x14ac:dyDescent="0.25">
      <c r="A3" s="62" t="s">
        <v>24</v>
      </c>
      <c r="B3" s="62"/>
    </row>
    <row r="4" spans="1:4" ht="14.45" customHeight="1" x14ac:dyDescent="0.25">
      <c r="A4" s="34"/>
      <c r="B4" s="34"/>
    </row>
    <row r="5" spans="1:4" ht="14.45" customHeight="1" x14ac:dyDescent="0.25">
      <c r="A5" s="34"/>
      <c r="B5" s="34"/>
    </row>
    <row r="6" spans="1:4" ht="15.75" thickBot="1" x14ac:dyDescent="0.3">
      <c r="A6" s="35" t="s">
        <v>14</v>
      </c>
      <c r="B6" s="36">
        <v>0</v>
      </c>
    </row>
    <row r="7" spans="1:4" ht="27.6" customHeight="1" x14ac:dyDescent="0.25">
      <c r="A7" s="37" t="s">
        <v>17</v>
      </c>
      <c r="B7" s="38">
        <f>100000</f>
        <v>100000</v>
      </c>
    </row>
    <row r="8" spans="1:4" ht="27.6" customHeight="1" x14ac:dyDescent="0.25">
      <c r="A8" s="37" t="s">
        <v>18</v>
      </c>
      <c r="B8" s="38">
        <v>6932.13</v>
      </c>
    </row>
    <row r="9" spans="1:4" ht="27.6" customHeight="1" x14ac:dyDescent="0.25">
      <c r="A9" s="53" t="s">
        <v>22</v>
      </c>
      <c r="B9" s="54">
        <v>-344.97</v>
      </c>
    </row>
    <row r="10" spans="1:4" x14ac:dyDescent="0.25">
      <c r="A10" s="39"/>
      <c r="B10" s="40"/>
    </row>
    <row r="11" spans="1:4" x14ac:dyDescent="0.25">
      <c r="A11" s="41" t="s">
        <v>1</v>
      </c>
      <c r="B11" s="42">
        <f>SUM(B6:B9)</f>
        <v>106587.16</v>
      </c>
    </row>
    <row r="12" spans="1:4" x14ac:dyDescent="0.25">
      <c r="A12" s="39"/>
      <c r="B12" s="40"/>
    </row>
    <row r="13" spans="1:4" ht="27.6" customHeight="1" x14ac:dyDescent="0.25">
      <c r="A13" s="43" t="s">
        <v>15</v>
      </c>
      <c r="B13" s="44"/>
    </row>
    <row r="14" spans="1:4" ht="27.6" customHeight="1" x14ac:dyDescent="0.25">
      <c r="A14" s="37" t="s">
        <v>23</v>
      </c>
      <c r="B14" s="38">
        <v>-106587.16</v>
      </c>
      <c r="C14" s="45"/>
      <c r="D14" s="45"/>
    </row>
    <row r="15" spans="1:4" x14ac:dyDescent="0.25">
      <c r="A15" s="39"/>
      <c r="B15" s="40"/>
    </row>
    <row r="16" spans="1:4" ht="27.6" customHeight="1" x14ac:dyDescent="0.25">
      <c r="A16" s="46" t="s">
        <v>1</v>
      </c>
      <c r="B16" s="47">
        <f>SUM(B14:B15)</f>
        <v>-106587.16</v>
      </c>
      <c r="C16" s="45"/>
    </row>
    <row r="17" spans="1:2" x14ac:dyDescent="0.25">
      <c r="B17" s="49"/>
    </row>
    <row r="18" spans="1:2" ht="27.6" customHeight="1" thickBot="1" x14ac:dyDescent="0.3">
      <c r="A18" s="50" t="s">
        <v>16</v>
      </c>
      <c r="B18" s="51">
        <f>B11+B16</f>
        <v>0</v>
      </c>
    </row>
    <row r="22" spans="1:2" x14ac:dyDescent="0.25">
      <c r="A22" s="52"/>
      <c r="B22" s="4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544CF-8DBF-4998-B8BC-5097C87AA086}">
  <dimension ref="A1:K9"/>
  <sheetViews>
    <sheetView showGridLines="0" tabSelected="1" workbookViewId="0">
      <selection sqref="A1:XFD1048576"/>
    </sheetView>
  </sheetViews>
  <sheetFormatPr defaultColWidth="9.140625" defaultRowHeight="15" x14ac:dyDescent="0.25"/>
  <cols>
    <col min="1" max="1" width="6.140625" style="5" customWidth="1"/>
    <col min="2" max="2" width="13.42578125" style="5" customWidth="1"/>
    <col min="3" max="3" width="38.42578125" style="6" bestFit="1" customWidth="1"/>
    <col min="4" max="4" width="23.42578125" style="6" bestFit="1" customWidth="1"/>
    <col min="5" max="5" width="53.85546875" style="6" bestFit="1" customWidth="1"/>
    <col min="6" max="6" width="16.140625" style="9" bestFit="1" customWidth="1"/>
    <col min="7" max="7" width="14.140625" style="7" bestFit="1" customWidth="1"/>
    <col min="8" max="16384" width="9.140625" style="10"/>
  </cols>
  <sheetData>
    <row r="1" spans="1:11" s="4" customFormat="1" ht="53.25" customHeight="1" x14ac:dyDescent="0.2">
      <c r="A1" s="63"/>
      <c r="B1" s="63"/>
      <c r="C1" s="63"/>
      <c r="D1" s="63"/>
      <c r="E1" s="63"/>
      <c r="F1" s="63"/>
      <c r="G1" s="63"/>
      <c r="H1" s="3"/>
      <c r="I1" s="3"/>
      <c r="J1" s="3"/>
      <c r="K1" s="3"/>
    </row>
    <row r="2" spans="1:11" ht="12" customHeight="1" x14ac:dyDescent="0.25">
      <c r="E2" s="7"/>
      <c r="F2" s="8"/>
      <c r="G2" s="9"/>
    </row>
    <row r="3" spans="1:11" s="11" customFormat="1" ht="20.100000000000001" customHeight="1" x14ac:dyDescent="0.2">
      <c r="A3" s="64" t="s">
        <v>5</v>
      </c>
      <c r="B3" s="64"/>
      <c r="C3" s="64"/>
      <c r="D3" s="64"/>
      <c r="E3" s="64"/>
      <c r="F3" s="64"/>
      <c r="G3" s="64"/>
    </row>
    <row r="4" spans="1:11" s="15" customFormat="1" ht="13.5" customHeight="1" x14ac:dyDescent="0.2">
      <c r="A4" s="12"/>
      <c r="B4" s="13"/>
      <c r="C4" s="12"/>
      <c r="D4" s="12"/>
      <c r="E4" s="12"/>
      <c r="F4" s="14"/>
      <c r="G4" s="12"/>
    </row>
    <row r="5" spans="1:11" s="21" customFormat="1" ht="27" customHeight="1" x14ac:dyDescent="0.2">
      <c r="A5" s="16" t="s">
        <v>6</v>
      </c>
      <c r="B5" s="16" t="s">
        <v>7</v>
      </c>
      <c r="C5" s="17" t="s">
        <v>8</v>
      </c>
      <c r="D5" s="17" t="s">
        <v>21</v>
      </c>
      <c r="E5" s="18" t="s">
        <v>9</v>
      </c>
      <c r="F5" s="19" t="s">
        <v>10</v>
      </c>
      <c r="G5" s="20" t="s">
        <v>11</v>
      </c>
      <c r="H5" s="11"/>
    </row>
    <row r="6" spans="1:11" x14ac:dyDescent="0.25">
      <c r="A6" s="22">
        <v>1</v>
      </c>
      <c r="B6" s="23" t="s">
        <v>26</v>
      </c>
      <c r="C6" s="24" t="s">
        <v>2</v>
      </c>
      <c r="D6" s="24" t="s">
        <v>23</v>
      </c>
      <c r="E6" s="25" t="s">
        <v>3</v>
      </c>
      <c r="F6" s="26">
        <v>-26413.8</v>
      </c>
      <c r="G6" s="27">
        <v>44873</v>
      </c>
    </row>
    <row r="7" spans="1:11" x14ac:dyDescent="0.25">
      <c r="A7" s="22">
        <v>2</v>
      </c>
      <c r="B7" s="23" t="s">
        <v>27</v>
      </c>
      <c r="C7" s="24" t="s">
        <v>2</v>
      </c>
      <c r="D7" s="24" t="s">
        <v>23</v>
      </c>
      <c r="E7" s="25" t="s">
        <v>3</v>
      </c>
      <c r="F7" s="26">
        <v>-73420.960000000006</v>
      </c>
      <c r="G7" s="27">
        <v>44911</v>
      </c>
    </row>
    <row r="8" spans="1:11" ht="15.75" thickBot="1" x14ac:dyDescent="0.3">
      <c r="A8" s="22">
        <v>3</v>
      </c>
      <c r="B8" s="23" t="s">
        <v>12</v>
      </c>
      <c r="C8" s="24" t="s">
        <v>2</v>
      </c>
      <c r="D8" s="24" t="s">
        <v>23</v>
      </c>
      <c r="E8" s="25" t="s">
        <v>13</v>
      </c>
      <c r="F8" s="26">
        <v>-6752.4</v>
      </c>
      <c r="G8" s="27">
        <v>45247</v>
      </c>
    </row>
    <row r="9" spans="1:11" s="30" customFormat="1" ht="26.45" customHeight="1" thickBot="1" x14ac:dyDescent="0.25">
      <c r="A9" s="65" t="s">
        <v>0</v>
      </c>
      <c r="B9" s="66"/>
      <c r="C9" s="66"/>
      <c r="D9" s="66"/>
      <c r="E9" s="67"/>
      <c r="F9" s="28">
        <f>SUM(F6:F8)</f>
        <v>-106587.16</v>
      </c>
      <c r="G9" s="29"/>
      <c r="I9" s="31"/>
    </row>
  </sheetData>
  <mergeCells count="3">
    <mergeCell ref="A1:G1"/>
    <mergeCell ref="A3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2C712F-24F4-4762-B6B9-E1088B0C10DC}"/>
</file>

<file path=customXml/itemProps2.xml><?xml version="1.0" encoding="utf-8"?>
<ds:datastoreItem xmlns:ds="http://schemas.openxmlformats.org/officeDocument/2006/customXml" ds:itemID="{EA369A71-3057-46A3-9E7F-945F27B79E29}"/>
</file>

<file path=customXml/itemProps3.xml><?xml version="1.0" encoding="utf-8"?>
<ds:datastoreItem xmlns:ds="http://schemas.openxmlformats.org/officeDocument/2006/customXml" ds:itemID="{59A09778-211D-4126-A19A-7150D4D9B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2025-01-29T19:09:01Z</cp:lastPrinted>
  <dcterms:created xsi:type="dcterms:W3CDTF">2021-09-29T19:29:48Z</dcterms:created>
  <dcterms:modified xsi:type="dcterms:W3CDTF">2025-01-29T19:11:25Z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