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 Estaduais\EMENDA Nº 41190004 MAC_CG 87.427\"/>
    </mc:Choice>
  </mc:AlternateContent>
  <xr:revisionPtr revIDLastSave="0" documentId="13_ncr:1_{51FEFF12-78C7-4882-A345-E6A519FC99FF}" xr6:coauthVersionLast="47" xr6:coauthVersionMax="47" xr10:uidLastSave="{00000000-0000-0000-0000-000000000000}"/>
  <bookViews>
    <workbookView xWindow="-120" yWindow="-120" windowWidth="29040" windowHeight="15840" xr2:uid="{40A5483A-867E-4276-A7CD-D6E72F12E849}"/>
  </bookViews>
  <sheets>
    <sheet name="CAPA" sheetId="5" r:id="rId1"/>
    <sheet name="AVISO CRÉDITO" sheetId="6" r:id="rId2"/>
    <sheet name="RESUMO FINANCEIRO" sheetId="4" r:id="rId3"/>
    <sheet name="RELAÇÃO PAGAMENTOS" sheetId="8" r:id="rId4"/>
  </sheets>
  <externalReferences>
    <externalReference r:id="rId5"/>
    <externalReference r:id="rId6"/>
  </externalReferences>
  <definedNames>
    <definedName name="_2">#REF!</definedName>
    <definedName name="_xlnm._FilterDatabase" localSheetId="3" hidden="1">'RELAÇÃO PAGAMENTOS'!$A$6:$K$13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3">'RELAÇÃO PAGAMENTOS'!$A$1:$G$13</definedName>
    <definedName name="_xlnm.Print_Area" localSheetId="2">'RESUMO FINANCEIRO'!$A$1:$B$18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_xlnm.Print_Titles" localSheetId="3">'RELAÇÃO PAGAMENTOS'!$1:$6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8" l="1"/>
  <c r="B15" i="4" l="1"/>
  <c r="B10" i="4"/>
  <c r="B17" i="4" l="1"/>
</calcChain>
</file>

<file path=xl/sharedStrings.xml><?xml version="1.0" encoding="utf-8"?>
<sst xmlns="http://schemas.openxmlformats.org/spreadsheetml/2006/main" count="46" uniqueCount="32">
  <si>
    <t>MATERIAIS HOSPITALARES EM GERAL</t>
  </si>
  <si>
    <t>Total</t>
  </si>
  <si>
    <t xml:space="preserve">  </t>
  </si>
  <si>
    <t>RELAÇÃO DE PAGAMENTOS</t>
  </si>
  <si>
    <t>ITEM</t>
  </si>
  <si>
    <t>NF/TÍTULO</t>
  </si>
  <si>
    <t>DESPESA</t>
  </si>
  <si>
    <t>FAVORECIDO</t>
  </si>
  <si>
    <t>VLR PAGO</t>
  </si>
  <si>
    <t>DATA LIQUIDAÇÃO</t>
  </si>
  <si>
    <t>TOTAL</t>
  </si>
  <si>
    <t>Saldo inicial</t>
  </si>
  <si>
    <t>VALOR RECEBIDO</t>
  </si>
  <si>
    <t>RECEITAS FINANCEIRAS</t>
  </si>
  <si>
    <t>Pagamentos de despesas</t>
  </si>
  <si>
    <t>Saldo Final</t>
  </si>
  <si>
    <t>REPASSE SECRETARIA DE ESTADO DA SAÚDE DE SÃO PAULO</t>
  </si>
  <si>
    <t xml:space="preserve">PORTARIA MINISTÉRIO DA SAÚDE Nº 1398/2021 </t>
  </si>
  <si>
    <t>BYOGENE COMERCIO DE PROD PARA LAB CLINICO E HOSPITALAR LTDA</t>
  </si>
  <si>
    <t>WERFEN MEDICAL LTDA</t>
  </si>
  <si>
    <t>MEDI-GLOBE BRASIL LTDA</t>
  </si>
  <si>
    <t>MEDICAMENTOS E REAGENTES</t>
  </si>
  <si>
    <t>MATERIAL DE CONSUMO</t>
  </si>
  <si>
    <t>NF N° 42405</t>
  </si>
  <si>
    <t>NF N° 42959</t>
  </si>
  <si>
    <t>NF N° 47841</t>
  </si>
  <si>
    <t>NF N° 76066</t>
  </si>
  <si>
    <t>NF N° 78313</t>
  </si>
  <si>
    <t>CLASSIFICAÇÃO</t>
  </si>
  <si>
    <t>Fluxo de Caixa Realizado</t>
  </si>
  <si>
    <t xml:space="preserve"> INCREMENTO MAC - DEPUTADA MARIA ROSAS - HCFMUSP</t>
  </si>
  <si>
    <t>NF N° 53745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</si>
</sst>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7" formatCode="#,##0.00_ ;[Red]\-#,##0.00\ "/>
  </numFmts>
  <fonts count="33" x14ac:knownFonts="1">
    <font>
      <sz val="10"/>
      <name val="Arial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Franklin Gothic Medium"/>
      <family val="2"/>
    </font>
    <font>
      <b/>
      <sz val="14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b/>
      <sz val="12"/>
      <color theme="9" tint="-0.249977111117893"/>
      <name val="Verdana"/>
      <family val="2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9">
    <xf numFmtId="0" fontId="0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0" fontId="4" fillId="0" borderId="0" xfId="1" applyFont="1"/>
    <xf numFmtId="164" fontId="5" fillId="0" borderId="1" xfId="0" applyNumberFormat="1" applyFont="1" applyBorder="1"/>
    <xf numFmtId="0" fontId="11" fillId="0" borderId="0" xfId="4" applyFont="1" applyAlignment="1">
      <alignment vertical="center"/>
    </xf>
    <xf numFmtId="0" fontId="2" fillId="0" borderId="0" xfId="4" applyAlignment="1">
      <alignment vertical="center"/>
    </xf>
    <xf numFmtId="0" fontId="2" fillId="0" borderId="0" xfId="4" applyAlignment="1">
      <alignment horizontal="center"/>
    </xf>
    <xf numFmtId="0" fontId="2" fillId="0" borderId="0" xfId="4" applyAlignment="1">
      <alignment horizontal="left" indent="1"/>
    </xf>
    <xf numFmtId="14" fontId="2" fillId="0" borderId="0" xfId="4" applyNumberFormat="1" applyAlignment="1">
      <alignment horizontal="left" indent="1"/>
    </xf>
    <xf numFmtId="4" fontId="2" fillId="0" borderId="0" xfId="4" applyNumberFormat="1" applyAlignment="1">
      <alignment horizontal="right"/>
    </xf>
    <xf numFmtId="0" fontId="2" fillId="0" borderId="0" xfId="4"/>
    <xf numFmtId="0" fontId="13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9" fillId="0" borderId="0" xfId="4" applyFont="1"/>
    <xf numFmtId="0" fontId="20" fillId="0" borderId="1" xfId="6" quotePrefix="1" applyNumberFormat="1" applyFont="1" applyFill="1" applyBorder="1" applyAlignment="1">
      <alignment horizontal="center" vertical="center"/>
    </xf>
    <xf numFmtId="0" fontId="21" fillId="0" borderId="1" xfId="6" applyNumberFormat="1" applyFont="1" applyFill="1" applyBorder="1" applyAlignment="1">
      <alignment horizontal="center" vertical="center"/>
    </xf>
    <xf numFmtId="0" fontId="21" fillId="0" borderId="1" xfId="6" applyNumberFormat="1" applyFont="1" applyFill="1" applyBorder="1" applyAlignment="1">
      <alignment horizontal="left" vertical="center" indent="1"/>
    </xf>
    <xf numFmtId="43" fontId="21" fillId="0" borderId="1" xfId="6" applyFont="1" applyFill="1" applyBorder="1" applyAlignment="1">
      <alignment horizontal="left" vertical="center" indent="1"/>
    </xf>
    <xf numFmtId="164" fontId="22" fillId="3" borderId="5" xfId="4" applyNumberFormat="1" applyFont="1" applyFill="1" applyBorder="1" applyAlignment="1">
      <alignment vertical="center"/>
    </xf>
    <xf numFmtId="0" fontId="23" fillId="0" borderId="0" xfId="4" applyFont="1" applyAlignment="1">
      <alignment horizontal="center" vertical="center"/>
    </xf>
    <xf numFmtId="0" fontId="23" fillId="0" borderId="0" xfId="4" applyFont="1" applyAlignment="1">
      <alignment vertical="center"/>
    </xf>
    <xf numFmtId="14" fontId="23" fillId="0" borderId="0" xfId="4" applyNumberFormat="1" applyFont="1" applyAlignment="1">
      <alignment horizontal="center" vertical="center"/>
    </xf>
    <xf numFmtId="0" fontId="2" fillId="0" borderId="0" xfId="2" applyAlignment="1">
      <alignment horizontal="center"/>
    </xf>
    <xf numFmtId="0" fontId="2" fillId="0" borderId="0" xfId="2" applyAlignment="1">
      <alignment horizontal="left" indent="1"/>
    </xf>
    <xf numFmtId="14" fontId="2" fillId="0" borderId="0" xfId="2" applyNumberFormat="1" applyAlignment="1">
      <alignment horizontal="left" indent="1"/>
    </xf>
    <xf numFmtId="0" fontId="2" fillId="0" borderId="0" xfId="2" applyAlignment="1">
      <alignment horizontal="left" indent="2"/>
    </xf>
    <xf numFmtId="4" fontId="2" fillId="0" borderId="0" xfId="2" applyNumberFormat="1" applyAlignment="1">
      <alignment horizontal="right"/>
    </xf>
    <xf numFmtId="0" fontId="15" fillId="0" borderId="0" xfId="2" applyFont="1" applyAlignment="1">
      <alignment vertical="center" wrapText="1"/>
    </xf>
    <xf numFmtId="0" fontId="15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vertical="center"/>
    </xf>
    <xf numFmtId="0" fontId="17" fillId="3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left" vertical="center" indent="1"/>
    </xf>
    <xf numFmtId="0" fontId="17" fillId="3" borderId="1" xfId="2" applyFont="1" applyFill="1" applyBorder="1" applyAlignment="1">
      <alignment horizontal="left" vertical="center" indent="2"/>
    </xf>
    <xf numFmtId="14" fontId="18" fillId="3" borderId="1" xfId="2" applyNumberFormat="1" applyFont="1" applyFill="1" applyBorder="1" applyAlignment="1">
      <alignment horizontal="center" vertical="center"/>
    </xf>
    <xf numFmtId="14" fontId="18" fillId="3" borderId="1" xfId="2" applyNumberFormat="1" applyFont="1" applyFill="1" applyBorder="1" applyAlignment="1">
      <alignment horizontal="center" vertical="center" wrapText="1"/>
    </xf>
    <xf numFmtId="0" fontId="24" fillId="0" borderId="0" xfId="1" applyFont="1" applyAlignment="1">
      <alignment vertical="center"/>
    </xf>
    <xf numFmtId="0" fontId="1" fillId="0" borderId="0" xfId="7"/>
    <xf numFmtId="0" fontId="26" fillId="0" borderId="0" xfId="1" applyFont="1" applyAlignment="1">
      <alignment vertical="center"/>
    </xf>
    <xf numFmtId="0" fontId="27" fillId="0" borderId="6" xfId="1" applyFont="1" applyBorder="1" applyAlignment="1">
      <alignment vertical="center" wrapText="1"/>
    </xf>
    <xf numFmtId="4" fontId="27" fillId="0" borderId="7" xfId="1" applyNumberFormat="1" applyFont="1" applyBorder="1" applyAlignment="1">
      <alignment vertical="center"/>
    </xf>
    <xf numFmtId="0" fontId="28" fillId="0" borderId="8" xfId="1" applyFont="1" applyBorder="1" applyAlignment="1">
      <alignment horizontal="left" vertical="center" wrapText="1"/>
    </xf>
    <xf numFmtId="4" fontId="28" fillId="0" borderId="9" xfId="1" applyNumberFormat="1" applyFont="1" applyBorder="1" applyAlignment="1">
      <alignment vertical="center"/>
    </xf>
    <xf numFmtId="0" fontId="27" fillId="0" borderId="0" xfId="1" applyFont="1" applyAlignment="1">
      <alignment horizontal="left" vertical="center" wrapText="1"/>
    </xf>
    <xf numFmtId="4" fontId="27" fillId="0" borderId="0" xfId="1" applyNumberFormat="1" applyFont="1" applyAlignment="1">
      <alignment vertical="center"/>
    </xf>
    <xf numFmtId="0" fontId="27" fillId="4" borderId="8" xfId="1" applyFont="1" applyFill="1" applyBorder="1" applyAlignment="1">
      <alignment horizontal="left" vertical="center" wrapText="1"/>
    </xf>
    <xf numFmtId="4" fontId="27" fillId="4" borderId="9" xfId="1" applyNumberFormat="1" applyFont="1" applyFill="1" applyBorder="1" applyAlignment="1">
      <alignment vertical="center"/>
    </xf>
    <xf numFmtId="0" fontId="29" fillId="0" borderId="0" xfId="1" applyFont="1" applyAlignment="1">
      <alignment vertical="center" wrapText="1"/>
    </xf>
    <xf numFmtId="4" fontId="29" fillId="0" borderId="0" xfId="1" applyNumberFormat="1" applyFont="1" applyAlignment="1">
      <alignment vertical="center"/>
    </xf>
    <xf numFmtId="4" fontId="1" fillId="0" borderId="0" xfId="7" applyNumberFormat="1"/>
    <xf numFmtId="0" fontId="27" fillId="4" borderId="8" xfId="1" applyFont="1" applyFill="1" applyBorder="1" applyAlignment="1">
      <alignment horizontal="left" vertical="center"/>
    </xf>
    <xf numFmtId="4" fontId="30" fillId="4" borderId="9" xfId="1" applyNumberFormat="1" applyFont="1" applyFill="1" applyBorder="1" applyAlignment="1">
      <alignment vertical="center"/>
    </xf>
    <xf numFmtId="0" fontId="26" fillId="0" borderId="0" xfId="1" applyFont="1"/>
    <xf numFmtId="4" fontId="26" fillId="0" borderId="0" xfId="1" applyNumberFormat="1" applyFont="1"/>
    <xf numFmtId="0" fontId="31" fillId="5" borderId="10" xfId="1" applyFont="1" applyFill="1" applyBorder="1" applyAlignment="1">
      <alignment vertical="center"/>
    </xf>
    <xf numFmtId="167" fontId="31" fillId="5" borderId="11" xfId="1" applyNumberFormat="1" applyFont="1" applyFill="1" applyBorder="1" applyAlignment="1">
      <alignment vertical="center"/>
    </xf>
    <xf numFmtId="0" fontId="32" fillId="0" borderId="0" xfId="1" applyFont="1"/>
    <xf numFmtId="0" fontId="7" fillId="0" borderId="0" xfId="8" applyFont="1" applyAlignment="1">
      <alignment vertical="center"/>
    </xf>
    <xf numFmtId="0" fontId="9" fillId="0" borderId="0" xfId="8" applyFont="1" applyAlignment="1">
      <alignment vertical="center"/>
    </xf>
    <xf numFmtId="14" fontId="5" fillId="0" borderId="1" xfId="0" applyNumberFormat="1" applyFont="1" applyBorder="1" applyAlignment="1">
      <alignment horizontal="center" vertical="center"/>
    </xf>
    <xf numFmtId="0" fontId="7" fillId="2" borderId="0" xfId="8" applyFont="1" applyFill="1" applyAlignment="1">
      <alignment horizontal="center" vertical="center"/>
    </xf>
    <xf numFmtId="0" fontId="6" fillId="0" borderId="0" xfId="8" applyFont="1" applyAlignment="1">
      <alignment horizontal="center" vertical="center"/>
    </xf>
    <xf numFmtId="0" fontId="7" fillId="0" borderId="0" xfId="8" applyFont="1" applyAlignment="1">
      <alignment horizontal="center" vertical="center"/>
    </xf>
    <xf numFmtId="0" fontId="8" fillId="0" borderId="0" xfId="8" applyFont="1" applyAlignment="1">
      <alignment horizontal="center" vertical="center" wrapText="1"/>
    </xf>
    <xf numFmtId="17" fontId="8" fillId="0" borderId="0" xfId="8" quotePrefix="1" applyNumberFormat="1" applyFont="1" applyAlignment="1">
      <alignment horizontal="center" vertical="center"/>
    </xf>
    <xf numFmtId="0" fontId="8" fillId="0" borderId="0" xfId="8" applyFont="1" applyAlignment="1">
      <alignment horizontal="center" vertical="center"/>
    </xf>
    <xf numFmtId="0" fontId="10" fillId="0" borderId="0" xfId="8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11" fillId="0" borderId="0" xfId="4" applyFont="1" applyAlignment="1">
      <alignment horizontal="center" vertical="center"/>
    </xf>
    <xf numFmtId="0" fontId="12" fillId="0" borderId="0" xfId="2" applyFont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22" fillId="3" borderId="2" xfId="4" applyFont="1" applyFill="1" applyBorder="1" applyAlignment="1">
      <alignment horizontal="left" vertical="center" indent="1"/>
    </xf>
    <xf numFmtId="0" fontId="22" fillId="3" borderId="3" xfId="4" applyFont="1" applyFill="1" applyBorder="1" applyAlignment="1">
      <alignment horizontal="left" vertical="center" indent="1"/>
    </xf>
    <xf numFmtId="0" fontId="22" fillId="3" borderId="4" xfId="4" applyFont="1" applyFill="1" applyBorder="1" applyAlignment="1">
      <alignment horizontal="left" vertical="center" indent="1"/>
    </xf>
  </cellXfs>
  <cellStyles count="9">
    <cellStyle name="Normal" xfId="0" builtinId="0"/>
    <cellStyle name="Normal 2 2 2 2 12" xfId="1" xr:uid="{5C5A8054-8100-449A-979D-3D4727DAAA80}"/>
    <cellStyle name="Normal 3" xfId="2" xr:uid="{67C2A4C1-3466-4F2B-A9BF-6B184A2493C7}"/>
    <cellStyle name="Normal 3 2" xfId="3" xr:uid="{14D71AA2-324D-4153-B9B7-7C45069096DA}"/>
    <cellStyle name="Normal 3 3" xfId="5" xr:uid="{80E42C53-CBFA-49DD-822A-8943F1A1583D}"/>
    <cellStyle name="Normal 3 4" xfId="8" xr:uid="{7F7CF733-C84F-443D-841B-824ACA0F2216}"/>
    <cellStyle name="Normal 4 2" xfId="4" xr:uid="{885C98A8-ED71-4C47-BC5A-A6373B08F6B8}"/>
    <cellStyle name="Normal 4 2 2" xfId="7" xr:uid="{0FC9890D-B566-4726-8A58-4C27BBF98479}"/>
    <cellStyle name="Vírgula 2 2" xfId="6" xr:uid="{E1803057-7CF3-4467-B293-F45ED2F298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6F06273-2A09-4185-88B8-24592AD91AF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4</xdr:row>
      <xdr:rowOff>28575</xdr:rowOff>
    </xdr:from>
    <xdr:to>
      <xdr:col>10</xdr:col>
      <xdr:colOff>45720</xdr:colOff>
      <xdr:row>19</xdr:row>
      <xdr:rowOff>154305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EE3FB66-52CC-5EA3-A2B7-86D26CA96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76275"/>
          <a:ext cx="6113145" cy="255460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62002</xdr:colOff>
      <xdr:row>3</xdr:row>
      <xdr:rowOff>123825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F35CE78-48DD-4265-BD71-465186D7CF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158002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6CD2EA-97FE-4AC0-879A-6A91DF8081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933450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283DF0C-72AB-4C23-813C-ADEDFD2A5E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906250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B83DE-3BD6-425C-801C-FDFAFF0E4EC5}">
  <dimension ref="A1:N8"/>
  <sheetViews>
    <sheetView tabSelected="1" zoomScale="70" zoomScaleNormal="70" workbookViewId="0">
      <selection activeCell="I14" sqref="I13:I14"/>
    </sheetView>
  </sheetViews>
  <sheetFormatPr defaultColWidth="9.140625" defaultRowHeight="24.75" customHeight="1" x14ac:dyDescent="0.2"/>
  <cols>
    <col min="1" max="1" width="55.7109375" style="55" customWidth="1"/>
    <col min="2" max="8" width="9.140625" style="55"/>
    <col min="9" max="9" width="37.140625" style="55" customWidth="1"/>
    <col min="10" max="10" width="0.28515625" style="55" customWidth="1"/>
    <col min="11" max="13" width="9.140625" style="55"/>
    <col min="14" max="14" width="10.7109375" style="55" customWidth="1"/>
    <col min="15" max="16384" width="9.140625" style="55"/>
  </cols>
  <sheetData>
    <row r="1" spans="1:14" ht="80.25" customHeight="1" x14ac:dyDescent="0.2">
      <c r="A1" s="59" t="s">
        <v>2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ht="51.7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4" ht="86.25" customHeight="1" x14ac:dyDescent="0.2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4" s="56" customFormat="1" ht="30.75" x14ac:dyDescent="0.2">
      <c r="A4" s="61" t="s">
        <v>16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</row>
    <row r="5" spans="1:14" s="56" customFormat="1" ht="30.75" x14ac:dyDescent="0.2">
      <c r="A5" s="61" t="s">
        <v>17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s="56" customFormat="1" ht="35.25" customHeight="1" x14ac:dyDescent="0.2">
      <c r="A6" s="62" t="s">
        <v>30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</row>
    <row r="7" spans="1:14" ht="190.5" customHeight="1" x14ac:dyDescent="0.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</row>
    <row r="8" spans="1:14" ht="9.75" customHeight="1" x14ac:dyDescent="0.2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EC875-2BEC-409C-80D5-BF0641475194}">
  <dimension ref="A1"/>
  <sheetViews>
    <sheetView tabSelected="1" workbookViewId="0">
      <selection activeCell="I14" sqref="I13:I1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23E18-9543-4D20-88C9-9E80EBAD0ED8}">
  <dimension ref="A1:D21"/>
  <sheetViews>
    <sheetView tabSelected="1" zoomScale="85" zoomScaleNormal="85" workbookViewId="0">
      <selection activeCell="I14" sqref="I13:I14"/>
    </sheetView>
  </sheetViews>
  <sheetFormatPr defaultColWidth="9.140625" defaultRowHeight="15" x14ac:dyDescent="0.25"/>
  <cols>
    <col min="1" max="1" width="61.7109375" style="50" customWidth="1"/>
    <col min="2" max="2" width="38.28515625" style="50" customWidth="1"/>
    <col min="3" max="3" width="20.7109375" style="35" bestFit="1" customWidth="1"/>
    <col min="4" max="4" width="12" style="35" bestFit="1" customWidth="1"/>
    <col min="5" max="16384" width="9.140625" style="35"/>
  </cols>
  <sheetData>
    <row r="1" spans="1:4" ht="52.15" customHeight="1" x14ac:dyDescent="0.25">
      <c r="A1" s="34"/>
      <c r="B1" s="34"/>
    </row>
    <row r="2" spans="1:4" ht="27" customHeight="1" x14ac:dyDescent="0.25">
      <c r="A2" s="34"/>
      <c r="B2" s="34"/>
    </row>
    <row r="3" spans="1:4" ht="25.15" customHeight="1" x14ac:dyDescent="0.25">
      <c r="A3" s="65" t="s">
        <v>29</v>
      </c>
      <c r="B3" s="65"/>
    </row>
    <row r="4" spans="1:4" ht="14.45" customHeight="1" x14ac:dyDescent="0.25">
      <c r="A4" s="36"/>
      <c r="B4" s="36"/>
    </row>
    <row r="5" spans="1:4" ht="14.45" customHeight="1" x14ac:dyDescent="0.25">
      <c r="A5" s="36"/>
      <c r="B5" s="36"/>
    </row>
    <row r="6" spans="1:4" ht="15.75" thickBot="1" x14ac:dyDescent="0.3">
      <c r="A6" s="37" t="s">
        <v>11</v>
      </c>
      <c r="B6" s="38">
        <v>0</v>
      </c>
    </row>
    <row r="7" spans="1:4" ht="27.6" customHeight="1" x14ac:dyDescent="0.25">
      <c r="A7" s="39" t="s">
        <v>12</v>
      </c>
      <c r="B7" s="40">
        <v>500000</v>
      </c>
    </row>
    <row r="8" spans="1:4" ht="27.6" customHeight="1" x14ac:dyDescent="0.25">
      <c r="A8" s="39" t="s">
        <v>13</v>
      </c>
      <c r="B8" s="40">
        <v>18729.939999999999</v>
      </c>
    </row>
    <row r="9" spans="1:4" x14ac:dyDescent="0.25">
      <c r="A9" s="41"/>
      <c r="B9" s="42"/>
    </row>
    <row r="10" spans="1:4" x14ac:dyDescent="0.25">
      <c r="A10" s="43" t="s">
        <v>1</v>
      </c>
      <c r="B10" s="44">
        <f>SUM(B6:B8)</f>
        <v>518729.94</v>
      </c>
    </row>
    <row r="11" spans="1:4" x14ac:dyDescent="0.25">
      <c r="A11" s="41"/>
      <c r="B11" s="42"/>
    </row>
    <row r="12" spans="1:4" ht="27.6" customHeight="1" x14ac:dyDescent="0.25">
      <c r="A12" s="45" t="s">
        <v>14</v>
      </c>
      <c r="B12" s="46"/>
    </row>
    <row r="13" spans="1:4" ht="27.6" customHeight="1" x14ac:dyDescent="0.25">
      <c r="A13" s="39" t="s">
        <v>22</v>
      </c>
      <c r="B13" s="40">
        <v>-518729.93999999994</v>
      </c>
      <c r="C13" s="47"/>
      <c r="D13" s="47"/>
    </row>
    <row r="14" spans="1:4" x14ac:dyDescent="0.25">
      <c r="A14" s="41"/>
      <c r="B14" s="42"/>
    </row>
    <row r="15" spans="1:4" ht="27.6" customHeight="1" x14ac:dyDescent="0.25">
      <c r="A15" s="48" t="s">
        <v>1</v>
      </c>
      <c r="B15" s="49">
        <f>SUM(B13:B14)</f>
        <v>-518729.93999999994</v>
      </c>
      <c r="C15" s="47"/>
    </row>
    <row r="16" spans="1:4" x14ac:dyDescent="0.25">
      <c r="B16" s="51"/>
    </row>
    <row r="17" spans="1:2" ht="27.6" customHeight="1" thickBot="1" x14ac:dyDescent="0.3">
      <c r="A17" s="52" t="s">
        <v>15</v>
      </c>
      <c r="B17" s="53">
        <f>B10+B15</f>
        <v>0</v>
      </c>
    </row>
    <row r="21" spans="1:2" x14ac:dyDescent="0.25">
      <c r="A21" s="54"/>
      <c r="B21" s="5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74041-CC0D-4043-B60E-3FAD758C330B}">
  <dimension ref="A1:K13"/>
  <sheetViews>
    <sheetView tabSelected="1" workbookViewId="0">
      <selection activeCell="I14" sqref="I13:I14"/>
    </sheetView>
  </sheetViews>
  <sheetFormatPr defaultColWidth="9.140625" defaultRowHeight="15" x14ac:dyDescent="0.25"/>
  <cols>
    <col min="1" max="1" width="6.140625" style="5" customWidth="1"/>
    <col min="2" max="2" width="17.7109375" style="5" bestFit="1" customWidth="1"/>
    <col min="3" max="3" width="35" style="6" bestFit="1" customWidth="1"/>
    <col min="4" max="4" width="23.42578125" style="6" bestFit="1" customWidth="1"/>
    <col min="5" max="5" width="66" style="6" bestFit="1" customWidth="1"/>
    <col min="6" max="6" width="16.28515625" style="8" customWidth="1"/>
    <col min="7" max="7" width="14.140625" style="7" bestFit="1" customWidth="1"/>
    <col min="8" max="16384" width="9.140625" style="9"/>
  </cols>
  <sheetData>
    <row r="1" spans="1:11" s="4" customFormat="1" ht="53.25" customHeight="1" x14ac:dyDescent="0.2">
      <c r="A1" s="66"/>
      <c r="B1" s="66"/>
      <c r="C1" s="66"/>
      <c r="D1" s="66"/>
      <c r="E1" s="66"/>
      <c r="F1" s="66"/>
      <c r="G1" s="66"/>
      <c r="H1" s="3"/>
      <c r="I1" s="3"/>
      <c r="J1" s="1"/>
      <c r="K1" s="3"/>
    </row>
    <row r="2" spans="1:11" ht="12" customHeight="1" x14ac:dyDescent="0.25">
      <c r="A2" s="21"/>
      <c r="B2" s="21"/>
      <c r="C2" s="22"/>
      <c r="D2" s="22"/>
      <c r="E2" s="23"/>
      <c r="F2" s="24"/>
      <c r="G2" s="25"/>
    </row>
    <row r="3" spans="1:11" s="10" customFormat="1" ht="36.75" customHeight="1" x14ac:dyDescent="0.2">
      <c r="A3" s="67"/>
      <c r="B3" s="67"/>
      <c r="C3" s="67"/>
      <c r="D3" s="67"/>
      <c r="E3" s="67"/>
      <c r="F3" s="67"/>
      <c r="G3" s="67"/>
    </row>
    <row r="4" spans="1:11" s="10" customFormat="1" ht="20.100000000000001" customHeight="1" x14ac:dyDescent="0.2">
      <c r="A4" s="68" t="s">
        <v>3</v>
      </c>
      <c r="B4" s="68"/>
      <c r="C4" s="68"/>
      <c r="D4" s="68"/>
      <c r="E4" s="68"/>
      <c r="F4" s="68"/>
      <c r="G4" s="68"/>
    </row>
    <row r="5" spans="1:11" s="11" customFormat="1" ht="13.5" customHeight="1" x14ac:dyDescent="0.2">
      <c r="A5" s="26"/>
      <c r="B5" s="27"/>
      <c r="C5" s="26"/>
      <c r="D5" s="26"/>
      <c r="E5" s="26"/>
      <c r="F5" s="28"/>
      <c r="G5" s="26"/>
    </row>
    <row r="6" spans="1:11" s="12" customFormat="1" ht="27" customHeight="1" x14ac:dyDescent="0.2">
      <c r="A6" s="29" t="s">
        <v>4</v>
      </c>
      <c r="B6" s="29" t="s">
        <v>5</v>
      </c>
      <c r="C6" s="30" t="s">
        <v>6</v>
      </c>
      <c r="D6" s="30" t="s">
        <v>28</v>
      </c>
      <c r="E6" s="31" t="s">
        <v>7</v>
      </c>
      <c r="F6" s="32" t="s">
        <v>8</v>
      </c>
      <c r="G6" s="33" t="s">
        <v>9</v>
      </c>
      <c r="H6" s="10"/>
    </row>
    <row r="7" spans="1:11" x14ac:dyDescent="0.25">
      <c r="A7" s="13">
        <v>1</v>
      </c>
      <c r="B7" s="14" t="s">
        <v>23</v>
      </c>
      <c r="C7" s="15" t="s">
        <v>21</v>
      </c>
      <c r="D7" s="15" t="s">
        <v>22</v>
      </c>
      <c r="E7" s="16" t="s">
        <v>18</v>
      </c>
      <c r="F7" s="2">
        <v>-93804.01</v>
      </c>
      <c r="G7" s="57">
        <v>44630</v>
      </c>
    </row>
    <row r="8" spans="1:11" x14ac:dyDescent="0.25">
      <c r="A8" s="13">
        <v>2</v>
      </c>
      <c r="B8" s="14" t="s">
        <v>24</v>
      </c>
      <c r="C8" s="15" t="s">
        <v>21</v>
      </c>
      <c r="D8" s="15" t="s">
        <v>22</v>
      </c>
      <c r="E8" s="16" t="s">
        <v>18</v>
      </c>
      <c r="F8" s="2">
        <v>-98994.34</v>
      </c>
      <c r="G8" s="57">
        <v>44659</v>
      </c>
    </row>
    <row r="9" spans="1:11" x14ac:dyDescent="0.25">
      <c r="A9" s="13">
        <v>3</v>
      </c>
      <c r="B9" s="14" t="s">
        <v>26</v>
      </c>
      <c r="C9" s="15" t="s">
        <v>0</v>
      </c>
      <c r="D9" s="15" t="s">
        <v>22</v>
      </c>
      <c r="E9" s="16" t="s">
        <v>20</v>
      </c>
      <c r="F9" s="2">
        <v>-108000</v>
      </c>
      <c r="G9" s="57">
        <v>44778</v>
      </c>
    </row>
    <row r="10" spans="1:11" x14ac:dyDescent="0.25">
      <c r="A10" s="13">
        <v>4</v>
      </c>
      <c r="B10" s="14" t="s">
        <v>25</v>
      </c>
      <c r="C10" s="15" t="s">
        <v>21</v>
      </c>
      <c r="D10" s="15" t="s">
        <v>22</v>
      </c>
      <c r="E10" s="16" t="s">
        <v>19</v>
      </c>
      <c r="F10" s="2">
        <v>-30040.5</v>
      </c>
      <c r="G10" s="57">
        <v>44809</v>
      </c>
    </row>
    <row r="11" spans="1:11" x14ac:dyDescent="0.25">
      <c r="A11" s="13">
        <v>5</v>
      </c>
      <c r="B11" s="14" t="s">
        <v>27</v>
      </c>
      <c r="C11" s="15" t="s">
        <v>0</v>
      </c>
      <c r="D11" s="15" t="s">
        <v>22</v>
      </c>
      <c r="E11" s="16" t="s">
        <v>20</v>
      </c>
      <c r="F11" s="2">
        <v>-94500</v>
      </c>
      <c r="G11" s="57">
        <v>44834</v>
      </c>
    </row>
    <row r="12" spans="1:11" ht="15.75" thickBot="1" x14ac:dyDescent="0.3">
      <c r="A12" s="13">
        <v>6</v>
      </c>
      <c r="B12" s="14" t="s">
        <v>31</v>
      </c>
      <c r="C12" s="15" t="s">
        <v>21</v>
      </c>
      <c r="D12" s="15" t="s">
        <v>22</v>
      </c>
      <c r="E12" s="16" t="s">
        <v>19</v>
      </c>
      <c r="F12" s="2">
        <v>-93391.09</v>
      </c>
      <c r="G12" s="57">
        <v>45015</v>
      </c>
    </row>
    <row r="13" spans="1:11" s="19" customFormat="1" ht="26.45" customHeight="1" thickBot="1" x14ac:dyDescent="0.25">
      <c r="A13" s="69" t="s">
        <v>10</v>
      </c>
      <c r="B13" s="70"/>
      <c r="C13" s="70"/>
      <c r="D13" s="70"/>
      <c r="E13" s="71"/>
      <c r="F13" s="17">
        <f>SUM(F7:F12)</f>
        <v>-518729.93999999994</v>
      </c>
      <c r="G13" s="18"/>
      <c r="I13" s="20"/>
    </row>
  </sheetData>
  <mergeCells count="4">
    <mergeCell ref="A1:G1"/>
    <mergeCell ref="A3:G3"/>
    <mergeCell ref="A4:G4"/>
    <mergeCell ref="A13:E13"/>
  </mergeCells>
  <printOptions horizontalCentered="1"/>
  <pageMargins left="0.59055118110236227" right="0.59055118110236227" top="0.98425196850393704" bottom="0.98425196850393704" header="0.11811023622047245" footer="0.11811023622047245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36B6FE-B001-46B9-B81B-4653B7FEC95C}"/>
</file>

<file path=customXml/itemProps2.xml><?xml version="1.0" encoding="utf-8"?>
<ds:datastoreItem xmlns:ds="http://schemas.openxmlformats.org/officeDocument/2006/customXml" ds:itemID="{72F19772-0827-4E1E-9AAD-F5726F843538}"/>
</file>

<file path=customXml/itemProps3.xml><?xml version="1.0" encoding="utf-8"?>
<ds:datastoreItem xmlns:ds="http://schemas.openxmlformats.org/officeDocument/2006/customXml" ds:itemID="{B93E01D9-562F-4FE3-9413-CE0E039FCF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AVISO CRÉDITO</vt:lpstr>
      <vt:lpstr>RESUMO FINANCEIRO</vt:lpstr>
      <vt:lpstr>RELAÇÃO PAGAMENTOS</vt:lpstr>
      <vt:lpstr>'RELAÇÃO PAGAMENTOS'!Area_de_impressao</vt:lpstr>
      <vt:lpstr>'RESUMO FINANCEIRO'!Area_de_impressao</vt:lpstr>
      <vt:lpstr>'RELAÇÃO PAGAMENTOS'!Titulos_de_impressao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de Oliveira Chiaradia</dc:creator>
  <cp:lastModifiedBy>Daniela Sousa de Brito Ignacio</cp:lastModifiedBy>
  <cp:lastPrinted>2025-01-30T14:16:29Z</cp:lastPrinted>
  <dcterms:created xsi:type="dcterms:W3CDTF">2025-01-16T15:10:03Z</dcterms:created>
  <dcterms:modified xsi:type="dcterms:W3CDTF">2025-01-30T14:16:33Z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