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0 a 2024\EMENDA Nº 71250003 MAC_CG 87.400\"/>
    </mc:Choice>
  </mc:AlternateContent>
  <xr:revisionPtr revIDLastSave="0" documentId="13_ncr:1_{692ACA6F-B543-4F37-8457-1418111D9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9" r:id="rId1"/>
    <sheet name="AVISO CRÉDITO" sheetId="8" r:id="rId2"/>
    <sheet name="RESUMO FINANCEIRO" sheetId="7" r:id="rId3"/>
    <sheet name="RELAÇÃO PAGAMENTOS" sheetId="6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'RELAÇÃO PAGAMENTOS'!$A$6:$K$6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PAGAMENTOS'!$A$1:$G$6</definedName>
    <definedName name="_xlnm.Print_Area" localSheetId="2">'RESUMO FINANCEIRO'!$A$1:$J$28</definedName>
    <definedName name="B" localSheetId="0">#REF!</definedName>
    <definedName name="B" localSheetId="1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PAGAMENTOS'!$1:$6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7" l="1"/>
  <c r="B11" i="7" s="1"/>
  <c r="B16" i="7" l="1"/>
  <c r="F20" i="6"/>
  <c r="B18" i="7" l="1"/>
</calcChain>
</file>

<file path=xl/sharedStrings.xml><?xml version="1.0" encoding="utf-8"?>
<sst xmlns="http://schemas.openxmlformats.org/spreadsheetml/2006/main" count="62" uniqueCount="26">
  <si>
    <t>TOTAL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</si>
  <si>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</si>
  <si>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</si>
  <si>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</si>
  <si>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</si>
  <si>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</si>
  <si>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</si>
  <si>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</si>
  <si>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</si>
  <si>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</si>
  <si>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 xml:space="preserve">MEDICAMENTOS E REAGENTES                </t>
  </si>
  <si>
    <t xml:space="preserve">PRODUTOS ROCHE QUIMICOS E FARMACEUTICOS S A                 </t>
  </si>
  <si>
    <t xml:space="preserve">ZODIAC PROD.FARMACEUTICOS S.A                               </t>
  </si>
  <si>
    <t xml:space="preserve">ADIUM S.A                                                   </t>
  </si>
  <si>
    <t>Saldo inicial</t>
  </si>
  <si>
    <t>Pagamentos de despesas</t>
  </si>
  <si>
    <t>Saldo Final</t>
  </si>
  <si>
    <t>REPASSE SECRETARIA DE ESTADO DA SAÚDE DE SÃO PAULO</t>
  </si>
  <si>
    <t>VALOR RECEBIDO</t>
  </si>
  <si>
    <t>RECEITAS FINANCEIRAS</t>
  </si>
  <si>
    <t>CLASSIFICAÇÃO</t>
  </si>
  <si>
    <t>VALOR DEVOLVIDO</t>
  </si>
  <si>
    <t>MATERIAL DE CONSUMO</t>
  </si>
  <si>
    <t xml:space="preserve">Fluxo de Caixa Realizado </t>
  </si>
  <si>
    <t>INCREMENTO MAC – BANCADA PAULISTA - ICESP</t>
  </si>
  <si>
    <t>PORTARIA MINISTÉRIO DA SAÚDE Nº 1503/2021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</si>
</sst>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/>
    <xf numFmtId="0" fontId="30" fillId="0" borderId="0" xfId="48" applyFont="1" applyAlignment="1">
      <alignment vertical="center"/>
    </xf>
    <xf numFmtId="0" fontId="3" fillId="0" borderId="0" xfId="48" applyAlignment="1">
      <alignment vertical="center"/>
    </xf>
    <xf numFmtId="0" fontId="3" fillId="0" borderId="0" xfId="48" applyAlignment="1">
      <alignment horizontal="center"/>
    </xf>
    <xf numFmtId="0" fontId="3" fillId="0" borderId="0" xfId="48" applyAlignment="1">
      <alignment horizontal="left" indent="1"/>
    </xf>
    <xf numFmtId="14" fontId="3" fillId="0" borderId="0" xfId="48" applyNumberFormat="1" applyAlignment="1">
      <alignment horizontal="left" indent="1"/>
    </xf>
    <xf numFmtId="4" fontId="3" fillId="0" borderId="0" xfId="48" applyNumberFormat="1" applyAlignment="1">
      <alignment horizontal="right"/>
    </xf>
    <xf numFmtId="0" fontId="3" fillId="0" borderId="0" xfId="48"/>
    <xf numFmtId="0" fontId="32" fillId="0" borderId="0" xfId="48" applyFont="1" applyAlignment="1">
      <alignment vertical="center"/>
    </xf>
    <xf numFmtId="0" fontId="35" fillId="0" borderId="0" xfId="48" applyFont="1" applyAlignment="1">
      <alignment vertical="center"/>
    </xf>
    <xf numFmtId="0" fontId="38" fillId="0" borderId="0" xfId="48" applyFont="1"/>
    <xf numFmtId="0" fontId="39" fillId="0" borderId="10" xfId="49" quotePrefix="1" applyNumberFormat="1" applyFont="1" applyFill="1" applyBorder="1" applyAlignment="1">
      <alignment horizontal="center" vertical="center"/>
    </xf>
    <xf numFmtId="0" fontId="40" fillId="0" borderId="10" xfId="49" applyNumberFormat="1" applyFont="1" applyFill="1" applyBorder="1" applyAlignment="1">
      <alignment horizontal="center" vertical="center"/>
    </xf>
    <xf numFmtId="0" fontId="40" fillId="0" borderId="10" xfId="49" applyNumberFormat="1" applyFont="1" applyFill="1" applyBorder="1" applyAlignment="1">
      <alignment horizontal="left" vertical="center" indent="1"/>
    </xf>
    <xf numFmtId="43" fontId="40" fillId="0" borderId="10" xfId="49" applyFont="1" applyFill="1" applyBorder="1" applyAlignment="1">
      <alignment horizontal="left" vertical="center" indent="1"/>
    </xf>
    <xf numFmtId="4" fontId="40" fillId="0" borderId="10" xfId="48" applyNumberFormat="1" applyFont="1" applyBorder="1" applyAlignment="1">
      <alignment horizontal="right" vertical="center"/>
    </xf>
    <xf numFmtId="166" fontId="40" fillId="0" borderId="10" xfId="48" applyNumberFormat="1" applyFont="1" applyBorder="1" applyAlignment="1">
      <alignment horizontal="center" vertical="center"/>
    </xf>
    <xf numFmtId="165" fontId="41" fillId="34" borderId="14" xfId="48" applyNumberFormat="1" applyFont="1" applyFill="1" applyBorder="1" applyAlignment="1">
      <alignment vertical="center"/>
    </xf>
    <xf numFmtId="0" fontId="42" fillId="0" borderId="0" xfId="48" applyFont="1" applyAlignment="1">
      <alignment horizontal="center" vertical="center"/>
    </xf>
    <xf numFmtId="0" fontId="42" fillId="0" borderId="0" xfId="48" applyFont="1" applyAlignment="1">
      <alignment vertical="center"/>
    </xf>
    <xf numFmtId="14" fontId="42" fillId="0" borderId="0" xfId="48" applyNumberFormat="1" applyFont="1" applyAlignment="1">
      <alignment horizontal="center" vertical="center"/>
    </xf>
    <xf numFmtId="0" fontId="43" fillId="0" borderId="0" xfId="46" applyFont="1" applyAlignment="1">
      <alignment vertical="center"/>
    </xf>
    <xf numFmtId="0" fontId="2" fillId="0" borderId="0" xfId="50"/>
    <xf numFmtId="0" fontId="44" fillId="0" borderId="0" xfId="46" applyFont="1" applyAlignment="1">
      <alignment vertical="center"/>
    </xf>
    <xf numFmtId="0" fontId="45" fillId="0" borderId="15" xfId="46" applyFont="1" applyBorder="1" applyAlignment="1">
      <alignment vertical="center" wrapText="1"/>
    </xf>
    <xf numFmtId="4" fontId="45" fillId="0" borderId="16" xfId="46" applyNumberFormat="1" applyFont="1" applyBorder="1" applyAlignment="1">
      <alignment vertical="center"/>
    </xf>
    <xf numFmtId="0" fontId="46" fillId="0" borderId="17" xfId="46" applyFont="1" applyBorder="1" applyAlignment="1">
      <alignment horizontal="left" vertical="center" wrapText="1"/>
    </xf>
    <xf numFmtId="4" fontId="46" fillId="0" borderId="18" xfId="46" applyNumberFormat="1" applyFont="1" applyBorder="1" applyAlignment="1">
      <alignment vertical="center"/>
    </xf>
    <xf numFmtId="0" fontId="45" fillId="0" borderId="0" xfId="46" applyFont="1" applyAlignment="1">
      <alignment horizontal="left" vertical="center" wrapText="1"/>
    </xf>
    <xf numFmtId="4" fontId="45" fillId="0" borderId="0" xfId="46" applyNumberFormat="1" applyFont="1" applyAlignment="1">
      <alignment vertical="center"/>
    </xf>
    <xf numFmtId="0" fontId="45" fillId="35" borderId="17" xfId="46" applyFont="1" applyFill="1" applyBorder="1" applyAlignment="1">
      <alignment horizontal="left" vertical="center" wrapText="1"/>
    </xf>
    <xf numFmtId="4" fontId="45" fillId="35" borderId="18" xfId="46" applyNumberFormat="1" applyFont="1" applyFill="1" applyBorder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4" fontId="2" fillId="0" borderId="0" xfId="50" applyNumberFormat="1"/>
    <xf numFmtId="0" fontId="45" fillId="35" borderId="17" xfId="46" applyFont="1" applyFill="1" applyBorder="1" applyAlignment="1">
      <alignment horizontal="left" vertical="center"/>
    </xf>
    <xf numFmtId="4" fontId="48" fillId="35" borderId="18" xfId="46" applyNumberFormat="1" applyFont="1" applyFill="1" applyBorder="1" applyAlignment="1">
      <alignment vertical="center"/>
    </xf>
    <xf numFmtId="0" fontId="44" fillId="0" borderId="0" xfId="46" applyFont="1"/>
    <xf numFmtId="4" fontId="44" fillId="0" borderId="0" xfId="46" applyNumberFormat="1" applyFont="1"/>
    <xf numFmtId="0" fontId="49" fillId="36" borderId="19" xfId="46" applyFont="1" applyFill="1" applyBorder="1" applyAlignment="1">
      <alignment vertical="center"/>
    </xf>
    <xf numFmtId="0" fontId="50" fillId="0" borderId="0" xfId="46" applyFont="1"/>
    <xf numFmtId="0" fontId="26" fillId="0" borderId="0" xfId="51" applyFont="1" applyAlignment="1">
      <alignment vertical="center"/>
    </xf>
    <xf numFmtId="0" fontId="28" fillId="0" borderId="0" xfId="51" applyFont="1" applyAlignment="1">
      <alignment vertical="center"/>
    </xf>
    <xf numFmtId="0" fontId="1" fillId="0" borderId="0" xfId="51" applyAlignment="1">
      <alignment horizontal="center"/>
    </xf>
    <xf numFmtId="0" fontId="1" fillId="0" borderId="0" xfId="51" applyAlignment="1">
      <alignment horizontal="left" indent="1"/>
    </xf>
    <xf numFmtId="14" fontId="1" fillId="0" borderId="0" xfId="51" applyNumberFormat="1" applyAlignment="1">
      <alignment horizontal="left" indent="1"/>
    </xf>
    <xf numFmtId="0" fontId="1" fillId="0" borderId="0" xfId="51" applyAlignment="1">
      <alignment horizontal="left" indent="2"/>
    </xf>
    <xf numFmtId="4" fontId="1" fillId="0" borderId="0" xfId="51" applyNumberFormat="1" applyAlignment="1">
      <alignment horizontal="right"/>
    </xf>
    <xf numFmtId="0" fontId="34" fillId="0" borderId="0" xfId="51" applyFont="1" applyAlignment="1">
      <alignment vertical="center" wrapText="1"/>
    </xf>
    <xf numFmtId="0" fontId="34" fillId="0" borderId="0" xfId="51" applyFont="1" applyAlignment="1">
      <alignment horizontal="center" vertical="center" wrapText="1"/>
    </xf>
    <xf numFmtId="165" fontId="22" fillId="0" borderId="0" xfId="51" applyNumberFormat="1" applyFont="1" applyAlignment="1">
      <alignment vertical="center"/>
    </xf>
    <xf numFmtId="0" fontId="36" fillId="34" borderId="10" xfId="51" applyFont="1" applyFill="1" applyBorder="1" applyAlignment="1">
      <alignment horizontal="center" vertical="center"/>
    </xf>
    <xf numFmtId="0" fontId="36" fillId="34" borderId="10" xfId="51" applyFont="1" applyFill="1" applyBorder="1" applyAlignment="1">
      <alignment horizontal="left" vertical="center" indent="1"/>
    </xf>
    <xf numFmtId="0" fontId="36" fillId="34" borderId="10" xfId="51" applyFont="1" applyFill="1" applyBorder="1" applyAlignment="1">
      <alignment horizontal="left" vertical="center" indent="2"/>
    </xf>
    <xf numFmtId="14" fontId="37" fillId="34" borderId="10" xfId="51" applyNumberFormat="1" applyFont="1" applyFill="1" applyBorder="1" applyAlignment="1">
      <alignment horizontal="center" vertical="center"/>
    </xf>
    <xf numFmtId="14" fontId="37" fillId="34" borderId="10" xfId="51" applyNumberFormat="1" applyFont="1" applyFill="1" applyBorder="1" applyAlignment="1">
      <alignment horizontal="center" vertical="center" wrapText="1"/>
    </xf>
    <xf numFmtId="167" fontId="47" fillId="36" borderId="20" xfId="46" applyNumberFormat="1" applyFont="1" applyFill="1" applyBorder="1" applyAlignment="1">
      <alignment vertical="center"/>
    </xf>
    <xf numFmtId="0" fontId="26" fillId="33" borderId="0" xfId="51" applyFont="1" applyFill="1" applyAlignment="1">
      <alignment horizontal="center" vertical="center"/>
    </xf>
    <xf numFmtId="0" fontId="25" fillId="0" borderId="0" xfId="5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0" fontId="27" fillId="0" borderId="0" xfId="51" applyFont="1" applyAlignment="1">
      <alignment horizontal="center" vertical="center" wrapText="1"/>
    </xf>
    <xf numFmtId="17" fontId="27" fillId="0" borderId="0" xfId="51" quotePrefix="1" applyNumberFormat="1" applyFont="1" applyAlignment="1">
      <alignment horizontal="center" vertical="center"/>
    </xf>
    <xf numFmtId="0" fontId="27" fillId="0" borderId="0" xfId="51" applyFont="1" applyAlignment="1">
      <alignment horizontal="center" vertical="center"/>
    </xf>
    <xf numFmtId="0" fontId="29" fillId="0" borderId="0" xfId="51" applyFont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30" fillId="0" borderId="0" xfId="48" applyFont="1" applyAlignment="1">
      <alignment horizontal="center" vertical="center"/>
    </xf>
    <xf numFmtId="0" fontId="31" fillId="0" borderId="0" xfId="51" applyFont="1" applyAlignment="1">
      <alignment horizontal="center" vertical="center" wrapText="1"/>
    </xf>
    <xf numFmtId="0" fontId="33" fillId="0" borderId="0" xfId="51" applyFont="1" applyAlignment="1">
      <alignment horizontal="center" vertical="center"/>
    </xf>
    <xf numFmtId="0" fontId="41" fillId="34" borderId="11" xfId="48" applyFont="1" applyFill="1" applyBorder="1" applyAlignment="1">
      <alignment horizontal="left" vertical="center" indent="1"/>
    </xf>
    <xf numFmtId="0" fontId="41" fillId="34" borderId="12" xfId="48" applyFont="1" applyFill="1" applyBorder="1" applyAlignment="1">
      <alignment horizontal="left" vertical="center" indent="1"/>
    </xf>
    <xf numFmtId="0" fontId="41" fillId="34" borderId="13" xfId="48" applyFont="1" applyFill="1" applyBorder="1" applyAlignment="1">
      <alignment horizontal="left" vertical="center" indent="1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" xfId="48" xr:uid="{4EBE70CA-FA7F-4817-9F48-AEF680236D01}"/>
    <cellStyle name="Normal 3 2" xfId="51" xr:uid="{5DB85603-3447-4110-B9AF-D84D6CCBBD28}"/>
    <cellStyle name="Normal 4 2" xfId="50" xr:uid="{3707444D-9AA6-4345-A070-B2255F7C9A4C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  <cellStyle name="Vírgula 3" xfId="49" xr:uid="{1901E823-7AB5-43F3-ACAB-5A4A7F032E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59980D-D078-4FF2-9A96-39BAF7634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</xdr:rowOff>
    </xdr:from>
    <xdr:to>
      <xdr:col>10</xdr:col>
      <xdr:colOff>9525</xdr:colOff>
      <xdr:row>31</xdr:row>
      <xdr:rowOff>152400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7ADF3E42-5BEC-370C-210E-392A7B9CF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8675"/>
          <a:ext cx="6105525" cy="43434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1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97C17B-3F9E-40AC-9516-D4D5BFC120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0960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4DB7A-CC47-4DA3-A7E8-2BE68EB6C4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38099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10CDC4-FC69-4EA9-B258-BF1CE1E366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9348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165D-999B-424D-B5F9-F235942C4CB3}">
  <dimension ref="A1:N8"/>
  <sheetViews>
    <sheetView showGridLines="0" tabSelected="1" zoomScale="70" zoomScaleNormal="70" workbookViewId="0">
      <selection activeCell="A6" sqref="A6:N6"/>
    </sheetView>
  </sheetViews>
  <sheetFormatPr defaultColWidth="9.140625" defaultRowHeight="24.75" customHeight="1" x14ac:dyDescent="0.2"/>
  <cols>
    <col min="1" max="1" width="55.7109375" style="41" customWidth="1"/>
    <col min="2" max="8" width="9.140625" style="41"/>
    <col min="9" max="9" width="37.140625" style="41" customWidth="1"/>
    <col min="10" max="10" width="0.28515625" style="41" customWidth="1"/>
    <col min="11" max="13" width="9.140625" style="41"/>
    <col min="14" max="14" width="10.7109375" style="41" customWidth="1"/>
    <col min="15" max="16384" width="9.140625" style="41"/>
  </cols>
  <sheetData>
    <row r="1" spans="1:14" ht="80.25" customHeight="1" x14ac:dyDescent="0.2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42" customFormat="1" ht="30.75" x14ac:dyDescent="0.2">
      <c r="A4" s="60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42" customFormat="1" ht="30.75" x14ac:dyDescent="0.2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42" customFormat="1" ht="35.25" customHeight="1" x14ac:dyDescent="0.2">
      <c r="A6" s="61" t="s">
        <v>24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90.5" customHeigh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9EDE-57F4-4D72-A3AB-D6C80D188D11}">
  <dimension ref="A1"/>
  <sheetViews>
    <sheetView showGridLines="0" workbookViewId="0">
      <selection activeCell="W13" sqref="W13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897AF-D469-4DC7-900A-CDBEFAA706FA}">
  <dimension ref="A1:E22"/>
  <sheetViews>
    <sheetView showGridLines="0" zoomScale="85" zoomScaleNormal="85" workbookViewId="0">
      <selection activeCell="B29" sqref="B29"/>
    </sheetView>
  </sheetViews>
  <sheetFormatPr defaultRowHeight="15" x14ac:dyDescent="0.25"/>
  <cols>
    <col min="1" max="1" width="61.7109375" style="37" customWidth="1"/>
    <col min="2" max="2" width="38.28515625" style="37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5" ht="52.15" customHeight="1" x14ac:dyDescent="0.25">
      <c r="A1" s="21"/>
      <c r="B1" s="21"/>
    </row>
    <row r="2" spans="1:5" ht="27" customHeight="1" x14ac:dyDescent="0.25">
      <c r="A2" s="21"/>
      <c r="B2" s="21"/>
    </row>
    <row r="3" spans="1:5" ht="37.9" customHeight="1" x14ac:dyDescent="0.25">
      <c r="A3" s="64" t="s">
        <v>23</v>
      </c>
      <c r="B3" s="64"/>
    </row>
    <row r="4" spans="1:5" ht="25.15" customHeight="1" x14ac:dyDescent="0.25">
      <c r="A4" s="23"/>
      <c r="B4" s="23"/>
    </row>
    <row r="5" spans="1:5" ht="14.45" customHeight="1" x14ac:dyDescent="0.25">
      <c r="A5" s="23"/>
      <c r="B5" s="23"/>
    </row>
    <row r="6" spans="1:5" ht="14.45" customHeight="1" thickBot="1" x14ac:dyDescent="0.3">
      <c r="A6" s="24" t="s">
        <v>14</v>
      </c>
      <c r="B6" s="25">
        <v>0</v>
      </c>
    </row>
    <row r="7" spans="1:5" ht="27.6" customHeight="1" x14ac:dyDescent="0.25">
      <c r="A7" s="26" t="s">
        <v>18</v>
      </c>
      <c r="B7" s="27">
        <f>1000000</f>
        <v>1000000</v>
      </c>
    </row>
    <row r="8" spans="1:5" ht="27.6" customHeight="1" x14ac:dyDescent="0.25">
      <c r="A8" s="26" t="s">
        <v>19</v>
      </c>
      <c r="B8" s="27">
        <v>63850.86</v>
      </c>
    </row>
    <row r="9" spans="1:5" ht="27.6" customHeight="1" x14ac:dyDescent="0.25">
      <c r="A9" s="26" t="s">
        <v>21</v>
      </c>
      <c r="B9" s="27">
        <v>-2557.6999999999998</v>
      </c>
    </row>
    <row r="10" spans="1:5" x14ac:dyDescent="0.25">
      <c r="A10" s="28"/>
      <c r="B10" s="29"/>
    </row>
    <row r="11" spans="1:5" x14ac:dyDescent="0.25">
      <c r="A11" s="30" t="s">
        <v>1</v>
      </c>
      <c r="B11" s="31">
        <f>SUM(B7:B9)</f>
        <v>1061293.1600000001</v>
      </c>
    </row>
    <row r="12" spans="1:5" x14ac:dyDescent="0.25">
      <c r="A12" s="28"/>
      <c r="B12" s="29"/>
    </row>
    <row r="13" spans="1:5" ht="27.6" customHeight="1" x14ac:dyDescent="0.25">
      <c r="A13" s="32" t="s">
        <v>15</v>
      </c>
      <c r="B13" s="33"/>
    </row>
    <row r="14" spans="1:5" ht="27.6" customHeight="1" x14ac:dyDescent="0.25">
      <c r="A14" s="26" t="s">
        <v>22</v>
      </c>
      <c r="B14" s="27">
        <v>-1061293.1599999999</v>
      </c>
      <c r="C14" s="34"/>
      <c r="D14" s="34"/>
      <c r="E14" s="34"/>
    </row>
    <row r="15" spans="1:5" x14ac:dyDescent="0.25">
      <c r="A15" s="28"/>
      <c r="B15" s="29"/>
    </row>
    <row r="16" spans="1:5" ht="27.6" customHeight="1" x14ac:dyDescent="0.25">
      <c r="A16" s="35" t="s">
        <v>1</v>
      </c>
      <c r="B16" s="36">
        <f>SUM(B14:B15)</f>
        <v>-1061293.1599999999</v>
      </c>
      <c r="C16" s="34"/>
    </row>
    <row r="17" spans="1:2" x14ac:dyDescent="0.25">
      <c r="B17" s="38"/>
    </row>
    <row r="18" spans="1:2" ht="27.6" customHeight="1" thickBot="1" x14ac:dyDescent="0.3">
      <c r="A18" s="39" t="s">
        <v>16</v>
      </c>
      <c r="B18" s="56">
        <f>B11+B16</f>
        <v>0</v>
      </c>
    </row>
    <row r="22" spans="1:2" x14ac:dyDescent="0.25">
      <c r="A22" s="40"/>
      <c r="B22" s="3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3B2E-DCAB-47FB-9E13-1FCA9167E499}">
  <dimension ref="A1:K20"/>
  <sheetViews>
    <sheetView showGridLines="0" workbookViewId="0">
      <selection activeCell="K15" sqref="K15"/>
    </sheetView>
  </sheetViews>
  <sheetFormatPr defaultRowHeight="15" x14ac:dyDescent="0.25"/>
  <cols>
    <col min="1" max="1" width="5.85546875" style="3" customWidth="1"/>
    <col min="2" max="2" width="16.85546875" style="3" bestFit="1" customWidth="1"/>
    <col min="3" max="3" width="38.42578125" style="4" bestFit="1" customWidth="1"/>
    <col min="4" max="4" width="23.42578125" style="4" bestFit="1" customWidth="1"/>
    <col min="5" max="5" width="60.7109375" style="4" bestFit="1" customWidth="1"/>
    <col min="6" max="6" width="18.28515625" style="6" bestFit="1" customWidth="1"/>
    <col min="7" max="7" width="14.85546875" style="5" customWidth="1"/>
    <col min="8" max="16384" width="9.140625" style="7"/>
  </cols>
  <sheetData>
    <row r="1" spans="1:11" s="2" customFormat="1" ht="53.25" customHeight="1" x14ac:dyDescent="0.2">
      <c r="A1" s="65"/>
      <c r="B1" s="65"/>
      <c r="C1" s="65"/>
      <c r="D1" s="65"/>
      <c r="E1" s="65"/>
      <c r="F1" s="65"/>
      <c r="G1" s="65"/>
      <c r="H1" s="1"/>
      <c r="I1" s="1"/>
      <c r="J1" s="1"/>
      <c r="K1" s="1"/>
    </row>
    <row r="2" spans="1:11" ht="12" customHeight="1" x14ac:dyDescent="0.25">
      <c r="A2" s="43"/>
      <c r="B2" s="43"/>
      <c r="C2" s="44"/>
      <c r="D2" s="44"/>
      <c r="E2" s="45"/>
      <c r="F2" s="46"/>
      <c r="G2" s="47"/>
    </row>
    <row r="3" spans="1:11" s="8" customFormat="1" ht="36.75" customHeight="1" x14ac:dyDescent="0.2">
      <c r="A3" s="66"/>
      <c r="B3" s="66"/>
      <c r="C3" s="66"/>
      <c r="D3" s="66"/>
      <c r="E3" s="66"/>
      <c r="F3" s="66"/>
      <c r="G3" s="66"/>
    </row>
    <row r="4" spans="1:11" s="8" customFormat="1" ht="20.100000000000001" customHeight="1" x14ac:dyDescent="0.2">
      <c r="A4" s="67" t="s">
        <v>3</v>
      </c>
      <c r="B4" s="67"/>
      <c r="C4" s="67"/>
      <c r="D4" s="67"/>
      <c r="E4" s="67"/>
      <c r="F4" s="67"/>
      <c r="G4" s="67"/>
    </row>
    <row r="5" spans="1:11" s="9" customFormat="1" ht="13.5" customHeight="1" x14ac:dyDescent="0.2">
      <c r="A5" s="48"/>
      <c r="B5" s="49"/>
      <c r="C5" s="48"/>
      <c r="D5" s="48"/>
      <c r="E5" s="48"/>
      <c r="F5" s="50"/>
      <c r="G5" s="48"/>
    </row>
    <row r="6" spans="1:11" s="10" customFormat="1" ht="27" customHeight="1" x14ac:dyDescent="0.2">
      <c r="A6" s="51" t="s">
        <v>4</v>
      </c>
      <c r="B6" s="51" t="s">
        <v>5</v>
      </c>
      <c r="C6" s="52" t="s">
        <v>6</v>
      </c>
      <c r="D6" s="52" t="s">
        <v>20</v>
      </c>
      <c r="E6" s="53" t="s">
        <v>7</v>
      </c>
      <c r="F6" s="54" t="s">
        <v>8</v>
      </c>
      <c r="G6" s="55" t="s">
        <v>9</v>
      </c>
      <c r="H6" s="8"/>
    </row>
    <row r="7" spans="1:11" x14ac:dyDescent="0.25">
      <c r="A7" s="11">
        <v>1</v>
      </c>
      <c r="B7" s="12">
        <v>402725</v>
      </c>
      <c r="C7" s="13" t="s">
        <v>10</v>
      </c>
      <c r="D7" s="13" t="s">
        <v>22</v>
      </c>
      <c r="E7" s="14" t="s">
        <v>11</v>
      </c>
      <c r="F7" s="15">
        <v>-183048.3</v>
      </c>
      <c r="G7" s="16">
        <v>44755</v>
      </c>
    </row>
    <row r="8" spans="1:11" x14ac:dyDescent="0.25">
      <c r="A8" s="11">
        <v>2</v>
      </c>
      <c r="B8" s="12">
        <v>404052</v>
      </c>
      <c r="C8" s="13" t="s">
        <v>10</v>
      </c>
      <c r="D8" s="13" t="s">
        <v>22</v>
      </c>
      <c r="E8" s="14" t="s">
        <v>11</v>
      </c>
      <c r="F8" s="15">
        <v>-183048.3</v>
      </c>
      <c r="G8" s="16">
        <v>44785</v>
      </c>
    </row>
    <row r="9" spans="1:11" x14ac:dyDescent="0.25">
      <c r="A9" s="11">
        <v>3</v>
      </c>
      <c r="B9" s="12">
        <v>405782</v>
      </c>
      <c r="C9" s="13" t="s">
        <v>10</v>
      </c>
      <c r="D9" s="13" t="s">
        <v>22</v>
      </c>
      <c r="E9" s="14" t="s">
        <v>11</v>
      </c>
      <c r="F9" s="15">
        <v>-219657.96</v>
      </c>
      <c r="G9" s="16">
        <v>44795</v>
      </c>
    </row>
    <row r="10" spans="1:11" x14ac:dyDescent="0.25">
      <c r="A10" s="11">
        <v>4</v>
      </c>
      <c r="B10" s="12">
        <v>367325</v>
      </c>
      <c r="C10" s="13" t="s">
        <v>10</v>
      </c>
      <c r="D10" s="13" t="s">
        <v>22</v>
      </c>
      <c r="E10" s="14" t="s">
        <v>12</v>
      </c>
      <c r="F10" s="15">
        <v>-107972</v>
      </c>
      <c r="G10" s="16">
        <v>44834</v>
      </c>
    </row>
    <row r="11" spans="1:11" x14ac:dyDescent="0.25">
      <c r="A11" s="11">
        <v>5</v>
      </c>
      <c r="B11" s="12">
        <v>373569</v>
      </c>
      <c r="C11" s="13" t="s">
        <v>10</v>
      </c>
      <c r="D11" s="13" t="s">
        <v>22</v>
      </c>
      <c r="E11" s="14" t="s">
        <v>12</v>
      </c>
      <c r="F11" s="15">
        <v>-107972</v>
      </c>
      <c r="G11" s="16">
        <v>44866</v>
      </c>
    </row>
    <row r="12" spans="1:11" x14ac:dyDescent="0.25">
      <c r="A12" s="11">
        <v>6</v>
      </c>
      <c r="B12" s="12">
        <v>374520</v>
      </c>
      <c r="C12" s="13" t="s">
        <v>10</v>
      </c>
      <c r="D12" s="13" t="s">
        <v>22</v>
      </c>
      <c r="E12" s="14" t="s">
        <v>12</v>
      </c>
      <c r="F12" s="15">
        <v>-3276.9</v>
      </c>
      <c r="G12" s="16">
        <v>44873</v>
      </c>
    </row>
    <row r="13" spans="1:11" x14ac:dyDescent="0.25">
      <c r="A13" s="11">
        <v>7</v>
      </c>
      <c r="B13" s="12">
        <v>375220</v>
      </c>
      <c r="C13" s="13" t="s">
        <v>10</v>
      </c>
      <c r="D13" s="13" t="s">
        <v>22</v>
      </c>
      <c r="E13" s="14" t="s">
        <v>12</v>
      </c>
      <c r="F13" s="15">
        <v>-86377.600000000006</v>
      </c>
      <c r="G13" s="16">
        <v>44879</v>
      </c>
    </row>
    <row r="14" spans="1:11" x14ac:dyDescent="0.25">
      <c r="A14" s="11">
        <v>8</v>
      </c>
      <c r="B14" s="12">
        <v>376800</v>
      </c>
      <c r="C14" s="13" t="s">
        <v>10</v>
      </c>
      <c r="D14" s="13" t="s">
        <v>22</v>
      </c>
      <c r="E14" s="14" t="s">
        <v>12</v>
      </c>
      <c r="F14" s="15">
        <v>-27108.9</v>
      </c>
      <c r="G14" s="16">
        <v>44883</v>
      </c>
    </row>
    <row r="15" spans="1:11" x14ac:dyDescent="0.25">
      <c r="A15" s="11">
        <v>9</v>
      </c>
      <c r="B15" s="12">
        <v>383596</v>
      </c>
      <c r="C15" s="13" t="s">
        <v>10</v>
      </c>
      <c r="D15" s="13" t="s">
        <v>22</v>
      </c>
      <c r="E15" s="14" t="s">
        <v>12</v>
      </c>
      <c r="F15" s="15">
        <v>-27108.9</v>
      </c>
      <c r="G15" s="16">
        <v>44915</v>
      </c>
    </row>
    <row r="16" spans="1:11" x14ac:dyDescent="0.25">
      <c r="A16" s="11">
        <v>10</v>
      </c>
      <c r="B16" s="12">
        <v>391540</v>
      </c>
      <c r="C16" s="13" t="s">
        <v>10</v>
      </c>
      <c r="D16" s="13" t="s">
        <v>22</v>
      </c>
      <c r="E16" s="14" t="s">
        <v>13</v>
      </c>
      <c r="F16" s="15">
        <v>-27108.9</v>
      </c>
      <c r="G16" s="16">
        <v>44960</v>
      </c>
    </row>
    <row r="17" spans="1:9" x14ac:dyDescent="0.25">
      <c r="A17" s="11">
        <v>11</v>
      </c>
      <c r="B17" s="12">
        <v>393191</v>
      </c>
      <c r="C17" s="13" t="s">
        <v>10</v>
      </c>
      <c r="D17" s="13" t="s">
        <v>22</v>
      </c>
      <c r="E17" s="14" t="s">
        <v>13</v>
      </c>
      <c r="F17" s="15">
        <v>-27108.9</v>
      </c>
      <c r="G17" s="16">
        <v>44963</v>
      </c>
    </row>
    <row r="18" spans="1:9" x14ac:dyDescent="0.25">
      <c r="A18" s="11">
        <v>12</v>
      </c>
      <c r="B18" s="12">
        <v>441788</v>
      </c>
      <c r="C18" s="13" t="s">
        <v>10</v>
      </c>
      <c r="D18" s="13" t="s">
        <v>22</v>
      </c>
      <c r="E18" s="14" t="s">
        <v>13</v>
      </c>
      <c r="F18" s="15">
        <v>-48359.1</v>
      </c>
      <c r="G18" s="16">
        <v>45247</v>
      </c>
    </row>
    <row r="19" spans="1:9" ht="15.75" thickBot="1" x14ac:dyDescent="0.3">
      <c r="A19" s="11">
        <v>13</v>
      </c>
      <c r="B19" s="12">
        <v>441789</v>
      </c>
      <c r="C19" s="13" t="s">
        <v>10</v>
      </c>
      <c r="D19" s="13" t="s">
        <v>22</v>
      </c>
      <c r="E19" s="14" t="s">
        <v>13</v>
      </c>
      <c r="F19" s="15">
        <v>-13145.4</v>
      </c>
      <c r="G19" s="16">
        <v>45247</v>
      </c>
    </row>
    <row r="20" spans="1:9" s="19" customFormat="1" ht="26.45" customHeight="1" thickBot="1" x14ac:dyDescent="0.25">
      <c r="A20" s="68" t="s">
        <v>0</v>
      </c>
      <c r="B20" s="69"/>
      <c r="C20" s="69"/>
      <c r="D20" s="69"/>
      <c r="E20" s="70"/>
      <c r="F20" s="17">
        <f>SUM(F7:F19)</f>
        <v>-1061293.1599999999</v>
      </c>
      <c r="G20" s="18"/>
      <c r="I20" s="20"/>
    </row>
  </sheetData>
  <autoFilter ref="A6:K6" xr:uid="{3B284A6B-02DB-4AC5-8CB7-6E757353B477}"/>
  <mergeCells count="4">
    <mergeCell ref="A1:G1"/>
    <mergeCell ref="A3:G3"/>
    <mergeCell ref="A4:G4"/>
    <mergeCell ref="A20:E20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7A96D1-98D1-4E0A-BC81-FEBBC3BA4EA5}"/>
</file>

<file path=customXml/itemProps2.xml><?xml version="1.0" encoding="utf-8"?>
<ds:datastoreItem xmlns:ds="http://schemas.openxmlformats.org/officeDocument/2006/customXml" ds:itemID="{D001E3FC-7E38-4DF7-9FA2-FEBD5410C5BC}"/>
</file>

<file path=customXml/itemProps3.xml><?xml version="1.0" encoding="utf-8"?>
<ds:datastoreItem xmlns:ds="http://schemas.openxmlformats.org/officeDocument/2006/customXml" ds:itemID="{D216EBC8-74E4-43BC-A775-CDC5B16D13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 CAPA</vt:lpstr>
      <vt:lpstr>AVISO CRÉDITO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2025-01-29T18:59:21Z</cp:lastPrinted>
  <dcterms:created xsi:type="dcterms:W3CDTF">2021-09-29T19:29:48Z</dcterms:created>
  <dcterms:modified xsi:type="dcterms:W3CDTF">2025-02-06T16:21:57Z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