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0 a 2024\EMENDA Nº 40940003 MAC_CG 87.502\"/>
    </mc:Choice>
  </mc:AlternateContent>
  <xr:revisionPtr revIDLastSave="0" documentId="13_ncr:1_{2085E9A4-EC4E-4077-8522-6C3C4C5E511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9" r:id="rId1"/>
    <sheet name="AVISO CRÉDITO" sheetId="10" r:id="rId2"/>
    <sheet name=" RESUMO FINANCEIRO" sheetId="8" r:id="rId3"/>
    <sheet name="RELAÇÃO PAGAMENTOS" sheetId="7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'RELAÇÃO PAGAMENTOS'!$A$5:$K$5</definedName>
    <definedName name="A" localSheetId="2">#REF!</definedName>
    <definedName name="A" localSheetId="0">#REF!</definedName>
    <definedName name="A">#REF!</definedName>
    <definedName name="AAAAAAAAAAA" localSheetId="2">#REF!</definedName>
    <definedName name="AAAAAAAAAAA" localSheetId="0">#REF!</definedName>
    <definedName name="AAAAAAAAAAA">#REF!</definedName>
    <definedName name="ANEXO12">#REF!</definedName>
    <definedName name="_xlnm.Print_Area" localSheetId="2">' RESUMO FINANCEIRO'!$A$1:$B$17</definedName>
    <definedName name="_xlnm.Print_Area" localSheetId="1">'AVISO CRÉDITO'!$A$1:$I$22</definedName>
    <definedName name="_xlnm.Print_Area" localSheetId="0">CAPA!$A$1:$N$8</definedName>
    <definedName name="_xlnm.Print_Area" localSheetId="3">'RELAÇÃO PAGAMENTOS'!$A$1:$G$14</definedName>
    <definedName name="B" localSheetId="2">#REF!</definedName>
    <definedName name="B" localSheetId="1">#REF!</definedName>
    <definedName name="B" localSheetId="0">#REF!</definedName>
    <definedName name="B">#REF!</definedName>
    <definedName name="bbbbbbbbbbbbbbb" localSheetId="2">#REF!</definedName>
    <definedName name="bbbbbbbbbbbbbbb" localSheetId="0">#REF!</definedName>
    <definedName name="bbbbbbbbbbbbbbb">#REF!</definedName>
    <definedName name="CONSOL_HIERARQUIZADO_HCOP" localSheetId="2">#REF!</definedName>
    <definedName name="CONSOL_HIERARQUIZADO_HCOP" localSheetId="0">#REF!</definedName>
    <definedName name="CONSOL_HIERARQUIZADO_HCOP">#REF!</definedName>
    <definedName name="CONSOLIDADO" localSheetId="2">#REF!</definedName>
    <definedName name="CONSOLIDADO" localSheetId="0">#REF!</definedName>
    <definedName name="CONSOLIDADO">#REF!</definedName>
    <definedName name="CRIS" localSheetId="2">#REF!</definedName>
    <definedName name="CRIS" localSheetId="0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2">#REF!</definedName>
    <definedName name="E" localSheetId="0">#REF!</definedName>
    <definedName name="E">#REF!</definedName>
    <definedName name="e_consolidado_hier_completa" localSheetId="2">#REF!</definedName>
    <definedName name="e_consolidado_hier_completa" localSheetId="0">#REF!</definedName>
    <definedName name="e_consolidado_hier_completa">#REF!</definedName>
    <definedName name="e_consolidado_julho07_hier_completa" localSheetId="2">#REF!</definedName>
    <definedName name="e_consolidado_julho07_hier_completa" localSheetId="0">#REF!</definedName>
    <definedName name="e_consolidado_julho07_hier_completa">#REF!</definedName>
    <definedName name="e_saldo_total_julh07_hier_completa" localSheetId="2">#REF!</definedName>
    <definedName name="e_saldo_total_julh07_hier_completa" localSheetId="0">#REF!</definedName>
    <definedName name="e_saldo_total_julh07_hier_completa">#REF!</definedName>
    <definedName name="F" localSheetId="2">#REF!</definedName>
    <definedName name="F" localSheetId="0">#REF!</definedName>
    <definedName name="F">#REF!</definedName>
    <definedName name="FFFFFFF" localSheetId="2">#REF!</definedName>
    <definedName name="FFFFFFF" localSheetId="0">#REF!</definedName>
    <definedName name="FFFFFFF">#REF!</definedName>
    <definedName name="FFFFFFFFFFFFFFFFFF" localSheetId="2">#REF!</definedName>
    <definedName name="FFFFFFFFFFFFFFFFFF" localSheetId="0">#REF!</definedName>
    <definedName name="FFFFFFFFFFFFFFFFFF">#REF!</definedName>
    <definedName name="Fonte">[1]Tabelas!$D$1:$D$3</definedName>
    <definedName name="fppfpfpfp" localSheetId="2">#REF!</definedName>
    <definedName name="fppfpfpfp" localSheetId="0">#REF!</definedName>
    <definedName name="fppfpfpfp">#REF!</definedName>
    <definedName name="ggg" localSheetId="2">#REF!</definedName>
    <definedName name="ggg" localSheetId="0">#REF!</definedName>
    <definedName name="ggg">#REF!</definedName>
    <definedName name="GR" localSheetId="2">#REF!</definedName>
    <definedName name="GR" localSheetId="0">#REF!</definedName>
    <definedName name="GR">#REF!</definedName>
    <definedName name="ICESP_DFC___CONSOL_HIERAR" localSheetId="2">#REF!</definedName>
    <definedName name="ICESP_DFC___CONSOL_HIERAR" localSheetId="0">#REF!</definedName>
    <definedName name="ICESP_DFC___CONSOL_HIERAR">#REF!</definedName>
    <definedName name="já" localSheetId="2">#REF!</definedName>
    <definedName name="já" localSheetId="0">#REF!</definedName>
    <definedName name="já">#REF!</definedName>
    <definedName name="jjjjjjjjjjjjjjjjjjjjj" localSheetId="2">#REF!</definedName>
    <definedName name="jjjjjjjjjjjjjjjjjjjjj" localSheetId="0">#REF!</definedName>
    <definedName name="jjjjjjjjjjjjjjjjjjjjj">#REF!</definedName>
    <definedName name="k" localSheetId="2">#REF!</definedName>
    <definedName name="k" localSheetId="0">#REF!</definedName>
    <definedName name="k">#REF!</definedName>
    <definedName name="LDLDLDLDLD" localSheetId="2">#REF!</definedName>
    <definedName name="LDLDLDLDLD" localSheetId="0">#REF!</definedName>
    <definedName name="LDLDLDLDLD">#REF!</definedName>
    <definedName name="LeiAutorizadora">[1]Tabelas!$F$1:$F$13</definedName>
    <definedName name="LL" localSheetId="2">#REF!</definedName>
    <definedName name="LL" localSheetId="0">#REF!</definedName>
    <definedName name="LL">#REF!</definedName>
    <definedName name="mmmm" localSheetId="2">#REF!</definedName>
    <definedName name="mmmm" localSheetId="0">#REF!</definedName>
    <definedName name="mmmm">#REF!</definedName>
    <definedName name="N___Consolidado_ICESP_HIER" localSheetId="2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2">#REF!</definedName>
    <definedName name="o" localSheetId="0">#REF!</definedName>
    <definedName name="o">#REF!</definedName>
    <definedName name="tb" localSheetId="2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2">#REF!</definedName>
    <definedName name="z" localSheetId="0">#REF!</definedName>
    <definedName name="z">#REF!</definedName>
    <definedName name="ZZ_DISTR_AIH_CONTR_DEZ2005" localSheetId="2">#REF!</definedName>
    <definedName name="ZZ_DISTR_AIH_CONTR_DEZ2005" localSheetId="0">#REF!</definedName>
    <definedName name="ZZ_DISTR_AIH_CONTR_DEZ2005">#REF!</definedName>
    <definedName name="ZZ_DISTR_AIH_CONTR_JAN2006" localSheetId="2">#REF!</definedName>
    <definedName name="ZZ_DISTR_AIH_CONTR_JAN2006" localSheetId="0">#REF!</definedName>
    <definedName name="ZZ_DISTR_AIH_CONTR_JAN2006">#REF!</definedName>
    <definedName name="ZZ_DISTR_AMB_CONTR_DEZ2005" localSheetId="2">#REF!</definedName>
    <definedName name="ZZ_DISTR_AMB_CONTR_DEZ2005" localSheetId="0">#REF!</definedName>
    <definedName name="ZZ_DISTR_AMB_CONTR_DEZ2005">#REF!</definedName>
    <definedName name="ZZ_DISTR_AMB_CONTR_JAN2006" localSheetId="2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s="1"/>
  <c r="F14" i="7" l="1"/>
</calcChain>
</file>

<file path=xl/sharedStrings.xml><?xml version="1.0" encoding="utf-8"?>
<sst xmlns="http://schemas.openxmlformats.org/spreadsheetml/2006/main" count="54" uniqueCount="34">
  <si>
    <t>TOTAL</t>
  </si>
  <si>
    <t>Total</t>
  </si>
  <si>
    <t>NF N° 237</t>
  </si>
  <si>
    <t xml:space="preserve">SYLVESTER CONSTRUÇÃO &amp; PAVIMENTAÇÃO LTDA                    </t>
  </si>
  <si>
    <t xml:space="preserve">CONSTRUÇÃO CIVIL (INSS REINF)           </t>
  </si>
  <si>
    <t>SECRETARIA DA RECEITA FEDERAL</t>
  </si>
  <si>
    <t xml:space="preserve">INSS PJ                                 </t>
  </si>
  <si>
    <t>NF N° 242</t>
  </si>
  <si>
    <t>NF N° 243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</si>
  <si>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</si>
  <si>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</si>
  <si>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</si>
  <si>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</si>
  <si>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</si>
  <si>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</si>
  <si>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</si>
  <si>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</si>
  <si>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 xml:space="preserve">MINISTERIO DA PREVIDENCIA SOCIAL                            </t>
  </si>
  <si>
    <t>Saldo inicial</t>
  </si>
  <si>
    <t>Pagamentos de despesas</t>
  </si>
  <si>
    <t>Saldo Final</t>
  </si>
  <si>
    <t>VALOR RECEBIDO</t>
  </si>
  <si>
    <t>RECEITAS FINANCEIRAS</t>
  </si>
  <si>
    <t>SERVIÇOS DE TERCEIROS</t>
  </si>
  <si>
    <t>CLASSIFICAÇÃO</t>
  </si>
  <si>
    <t xml:space="preserve">Fluxo de Caixa Realizado </t>
  </si>
  <si>
    <t>SECRETARIA DE ESTADO DA SAÚDE DE SÃO PAULO</t>
  </si>
  <si>
    <t>INCREMENTO MAC - SEN. MARA GABRILLI - SUPERINTENDENCIA</t>
  </si>
  <si>
    <t>NF N° 155279</t>
  </si>
  <si>
    <t>NF N° 156166</t>
  </si>
  <si>
    <t>NF N° 156623</t>
  </si>
  <si>
    <t>NF N° 249</t>
  </si>
  <si>
    <t>NF N° 157988</t>
  </si>
  <si>
    <t>RESOLUÇÃO SS Nº 69, DE 22 DE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</si>
</sst>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49" fillId="0" borderId="0"/>
  </cellStyleXfs>
  <cellXfs count="74">
    <xf numFmtId="0" fontId="0" fillId="0" borderId="0" xfId="0"/>
    <xf numFmtId="0" fontId="29" fillId="0" borderId="0" xfId="48" applyFont="1" applyAlignment="1">
      <alignment vertical="center"/>
    </xf>
    <xf numFmtId="0" fontId="4" fillId="0" borderId="0" xfId="48" applyAlignment="1">
      <alignment vertical="center"/>
    </xf>
    <xf numFmtId="0" fontId="4" fillId="0" borderId="0" xfId="48" applyAlignment="1">
      <alignment horizontal="center"/>
    </xf>
    <xf numFmtId="0" fontId="4" fillId="0" borderId="0" xfId="48" applyAlignment="1">
      <alignment horizontal="left" indent="1"/>
    </xf>
    <xf numFmtId="14" fontId="4" fillId="0" borderId="0" xfId="48" applyNumberFormat="1" applyAlignment="1">
      <alignment horizontal="left" indent="1"/>
    </xf>
    <xf numFmtId="4" fontId="4" fillId="0" borderId="0" xfId="48" applyNumberFormat="1" applyAlignment="1">
      <alignment horizontal="right"/>
    </xf>
    <xf numFmtId="0" fontId="4" fillId="0" borderId="0" xfId="48"/>
    <xf numFmtId="0" fontId="30" fillId="0" borderId="0" xfId="48" applyFont="1" applyAlignment="1">
      <alignment vertical="center"/>
    </xf>
    <xf numFmtId="0" fontId="33" fillId="0" borderId="0" xfId="48" applyFont="1" applyAlignment="1">
      <alignment vertical="center"/>
    </xf>
    <xf numFmtId="0" fontId="36" fillId="0" borderId="0" xfId="48" applyFont="1"/>
    <xf numFmtId="0" fontId="37" fillId="0" borderId="10" xfId="49" quotePrefix="1" applyNumberFormat="1" applyFont="1" applyFill="1" applyBorder="1" applyAlignment="1">
      <alignment horizontal="center" vertical="center"/>
    </xf>
    <xf numFmtId="0" fontId="38" fillId="0" borderId="10" xfId="49" applyNumberFormat="1" applyFont="1" applyFill="1" applyBorder="1" applyAlignment="1">
      <alignment horizontal="center" vertical="center"/>
    </xf>
    <xf numFmtId="0" fontId="38" fillId="0" borderId="10" xfId="49" applyNumberFormat="1" applyFont="1" applyFill="1" applyBorder="1" applyAlignment="1">
      <alignment horizontal="left" vertical="center" indent="1"/>
    </xf>
    <xf numFmtId="43" fontId="38" fillId="0" borderId="10" xfId="49" applyFont="1" applyFill="1" applyBorder="1" applyAlignment="1">
      <alignment horizontal="left" vertical="center" indent="1"/>
    </xf>
    <xf numFmtId="4" fontId="38" fillId="0" borderId="10" xfId="48" applyNumberFormat="1" applyFont="1" applyBorder="1" applyAlignment="1">
      <alignment horizontal="right" vertical="center"/>
    </xf>
    <xf numFmtId="166" fontId="38" fillId="0" borderId="10" xfId="48" applyNumberFormat="1" applyFont="1" applyBorder="1" applyAlignment="1">
      <alignment horizontal="center" vertical="center"/>
    </xf>
    <xf numFmtId="165" fontId="39" fillId="34" borderId="14" xfId="48" applyNumberFormat="1" applyFont="1" applyFill="1" applyBorder="1" applyAlignment="1">
      <alignment vertical="center"/>
    </xf>
    <xf numFmtId="0" fontId="40" fillId="0" borderId="0" xfId="48" applyFont="1" applyAlignment="1">
      <alignment horizontal="center" vertical="center"/>
    </xf>
    <xf numFmtId="0" fontId="40" fillId="0" borderId="0" xfId="48" applyFont="1" applyAlignment="1">
      <alignment vertical="center"/>
    </xf>
    <xf numFmtId="14" fontId="40" fillId="0" borderId="0" xfId="48" applyNumberFormat="1" applyFont="1" applyAlignment="1">
      <alignment horizontal="center" vertical="center"/>
    </xf>
    <xf numFmtId="0" fontId="41" fillId="0" borderId="0" xfId="43" applyFont="1" applyAlignment="1">
      <alignment vertical="center"/>
    </xf>
    <xf numFmtId="0" fontId="3" fillId="0" borderId="0" xfId="50"/>
    <xf numFmtId="0" fontId="44" fillId="0" borderId="17" xfId="43" applyFont="1" applyBorder="1" applyAlignment="1">
      <alignment horizontal="left" vertical="center" wrapText="1"/>
    </xf>
    <xf numFmtId="4" fontId="44" fillId="0" borderId="18" xfId="43" applyNumberFormat="1" applyFont="1" applyBorder="1" applyAlignment="1">
      <alignment vertical="center"/>
    </xf>
    <xf numFmtId="0" fontId="43" fillId="0" borderId="0" xfId="43" applyFont="1" applyAlignment="1">
      <alignment horizontal="left" vertical="center" wrapText="1"/>
    </xf>
    <xf numFmtId="4" fontId="43" fillId="0" borderId="0" xfId="43" applyNumberFormat="1" applyFont="1" applyAlignment="1">
      <alignment vertical="center"/>
    </xf>
    <xf numFmtId="0" fontId="43" fillId="35" borderId="17" xfId="43" applyFont="1" applyFill="1" applyBorder="1" applyAlignment="1">
      <alignment horizontal="left" vertical="center" wrapText="1"/>
    </xf>
    <xf numFmtId="4" fontId="43" fillId="35" borderId="18" xfId="43" applyNumberFormat="1" applyFont="1" applyFill="1" applyBorder="1" applyAlignment="1">
      <alignment vertical="center"/>
    </xf>
    <xf numFmtId="0" fontId="45" fillId="0" borderId="0" xfId="43" applyFont="1" applyAlignment="1">
      <alignment vertical="center" wrapText="1"/>
    </xf>
    <xf numFmtId="4" fontId="45" fillId="0" borderId="0" xfId="43" applyNumberFormat="1" applyFont="1" applyAlignment="1">
      <alignment vertical="center"/>
    </xf>
    <xf numFmtId="4" fontId="3" fillId="0" borderId="0" xfId="50" applyNumberFormat="1"/>
    <xf numFmtId="0" fontId="43" fillId="35" borderId="17" xfId="43" applyFont="1" applyFill="1" applyBorder="1" applyAlignment="1">
      <alignment horizontal="left" vertical="center"/>
    </xf>
    <xf numFmtId="4" fontId="46" fillId="35" borderId="18" xfId="43" applyNumberFormat="1" applyFont="1" applyFill="1" applyBorder="1" applyAlignment="1">
      <alignment vertical="center"/>
    </xf>
    <xf numFmtId="0" fontId="42" fillId="0" borderId="0" xfId="43" applyFont="1"/>
    <xf numFmtId="4" fontId="42" fillId="0" borderId="0" xfId="43" applyNumberFormat="1" applyFont="1"/>
    <xf numFmtId="0" fontId="47" fillId="36" borderId="19" xfId="43" applyFont="1" applyFill="1" applyBorder="1" applyAlignment="1">
      <alignment vertical="center"/>
    </xf>
    <xf numFmtId="167" fontId="47" fillId="36" borderId="20" xfId="43" applyNumberFormat="1" applyFont="1" applyFill="1" applyBorder="1" applyAlignment="1">
      <alignment vertical="center"/>
    </xf>
    <xf numFmtId="0" fontId="48" fillId="0" borderId="0" xfId="43" applyFont="1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49" fillId="0" borderId="0" xfId="52"/>
    <xf numFmtId="0" fontId="2" fillId="0" borderId="0" xfId="51" applyAlignment="1">
      <alignment horizontal="center"/>
    </xf>
    <xf numFmtId="0" fontId="2" fillId="0" borderId="0" xfId="51" applyAlignment="1">
      <alignment horizontal="left" indent="1"/>
    </xf>
    <xf numFmtId="14" fontId="2" fillId="0" borderId="0" xfId="51" applyNumberFormat="1" applyAlignment="1">
      <alignment horizontal="left" indent="1"/>
    </xf>
    <xf numFmtId="0" fontId="2" fillId="0" borderId="0" xfId="51" applyAlignment="1">
      <alignment horizontal="left" indent="2"/>
    </xf>
    <xf numFmtId="4" fontId="2" fillId="0" borderId="0" xfId="51" applyNumberFormat="1" applyAlignment="1">
      <alignment horizontal="right"/>
    </xf>
    <xf numFmtId="0" fontId="32" fillId="0" borderId="0" xfId="51" applyFont="1" applyAlignment="1">
      <alignment vertical="center" wrapText="1"/>
    </xf>
    <xf numFmtId="0" fontId="32" fillId="0" borderId="0" xfId="51" applyFont="1" applyAlignment="1">
      <alignment horizontal="center" vertical="center" wrapText="1"/>
    </xf>
    <xf numFmtId="165" fontId="22" fillId="0" borderId="0" xfId="51" applyNumberFormat="1" applyFont="1" applyAlignment="1">
      <alignment vertical="center"/>
    </xf>
    <xf numFmtId="0" fontId="34" fillId="34" borderId="10" xfId="51" applyFont="1" applyFill="1" applyBorder="1" applyAlignment="1">
      <alignment horizontal="center" vertical="center"/>
    </xf>
    <xf numFmtId="0" fontId="34" fillId="34" borderId="10" xfId="51" applyFont="1" applyFill="1" applyBorder="1" applyAlignment="1">
      <alignment horizontal="left" vertical="center" indent="1"/>
    </xf>
    <xf numFmtId="0" fontId="34" fillId="34" borderId="10" xfId="51" applyFont="1" applyFill="1" applyBorder="1" applyAlignment="1">
      <alignment horizontal="left" vertical="center" indent="2"/>
    </xf>
    <xf numFmtId="14" fontId="35" fillId="34" borderId="10" xfId="51" applyNumberFormat="1" applyFont="1" applyFill="1" applyBorder="1" applyAlignment="1">
      <alignment horizontal="center" vertical="center"/>
    </xf>
    <xf numFmtId="14" fontId="35" fillId="34" borderId="10" xfId="51" applyNumberFormat="1" applyFont="1" applyFill="1" applyBorder="1" applyAlignment="1">
      <alignment horizontal="center" vertical="center" wrapText="1"/>
    </xf>
    <xf numFmtId="0" fontId="41" fillId="0" borderId="0" xfId="45" applyFont="1" applyAlignment="1">
      <alignment vertical="center"/>
    </xf>
    <xf numFmtId="0" fontId="42" fillId="0" borderId="0" xfId="45" applyFont="1" applyAlignment="1">
      <alignment vertical="center"/>
    </xf>
    <xf numFmtId="0" fontId="43" fillId="0" borderId="15" xfId="45" applyFont="1" applyBorder="1" applyAlignment="1">
      <alignment vertical="center" wrapText="1"/>
    </xf>
    <xf numFmtId="4" fontId="43" fillId="0" borderId="16" xfId="45" applyNumberFormat="1" applyFont="1" applyBorder="1" applyAlignment="1">
      <alignment vertical="center"/>
    </xf>
    <xf numFmtId="0" fontId="44" fillId="0" borderId="17" xfId="45" applyFont="1" applyBorder="1" applyAlignment="1">
      <alignment horizontal="left" vertical="center" wrapText="1"/>
    </xf>
    <xf numFmtId="0" fontId="1" fillId="0" borderId="0" xfId="48" applyFont="1"/>
    <xf numFmtId="0" fontId="25" fillId="33" borderId="0" xfId="51" applyFont="1" applyFill="1" applyAlignment="1">
      <alignment horizontal="center" vertical="center"/>
    </xf>
    <xf numFmtId="0" fontId="24" fillId="0" borderId="0" xfId="51" applyFont="1" applyAlignment="1">
      <alignment horizontal="center" vertical="center"/>
    </xf>
    <xf numFmtId="0" fontId="25" fillId="0" borderId="0" xfId="51" applyFont="1" applyAlignment="1">
      <alignment horizontal="center" vertical="center"/>
    </xf>
    <xf numFmtId="0" fontId="26" fillId="0" borderId="0" xfId="51" applyFont="1" applyAlignment="1">
      <alignment horizontal="center" vertical="center" wrapText="1"/>
    </xf>
    <xf numFmtId="17" fontId="26" fillId="0" borderId="0" xfId="51" quotePrefix="1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0" fontId="28" fillId="0" borderId="0" xfId="51" applyFont="1" applyAlignment="1">
      <alignment horizontal="center" vertical="center"/>
    </xf>
    <xf numFmtId="0" fontId="50" fillId="0" borderId="0" xfId="45" applyFont="1" applyAlignment="1">
      <alignment horizontal="center" vertical="center"/>
    </xf>
    <xf numFmtId="0" fontId="29" fillId="0" borderId="0" xfId="48" applyFont="1" applyAlignment="1">
      <alignment horizontal="center" vertical="center"/>
    </xf>
    <xf numFmtId="0" fontId="31" fillId="0" borderId="0" xfId="51" applyFont="1" applyAlignment="1">
      <alignment horizontal="center" vertical="center"/>
    </xf>
    <xf numFmtId="0" fontId="39" fillId="34" borderId="11" xfId="48" applyFont="1" applyFill="1" applyBorder="1" applyAlignment="1">
      <alignment horizontal="left" vertical="center" indent="1"/>
    </xf>
    <xf numFmtId="0" fontId="39" fillId="34" borderId="12" xfId="48" applyFont="1" applyFill="1" applyBorder="1" applyAlignment="1">
      <alignment horizontal="left" vertical="center" indent="1"/>
    </xf>
    <xf numFmtId="0" fontId="39" fillId="34" borderId="13" xfId="48" applyFont="1" applyFill="1" applyBorder="1" applyAlignment="1">
      <alignment horizontal="left" vertical="center" indent="1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 2 2 12" xfId="45" xr:uid="{683BBC84-CC06-49F0-8A0B-CC7D830CE057}"/>
    <cellStyle name="Normal 3" xfId="47" xr:uid="{D64C96FB-44CC-467C-AAAB-F612E6D2C477}"/>
    <cellStyle name="Normal 3 2" xfId="51" xr:uid="{F87B0240-D80A-4C66-B596-E71C3063FFCD}"/>
    <cellStyle name="Normal 4" xfId="48" xr:uid="{D72B2DE4-C525-4E66-AA9F-2205B09A3FA4}"/>
    <cellStyle name="Normal 4 2" xfId="50" xr:uid="{8A47C161-25E5-4A8C-9000-9B45FA4C3A10}"/>
    <cellStyle name="Normal 5" xfId="52" xr:uid="{9F6053FA-3347-466B-BDBF-02873A3C972B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CB3369B1-8077-4AAD-A559-3227EB8E6A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53403-FE7E-4CA9-BA39-AD1616B6E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9525</xdr:rowOff>
    </xdr:from>
    <xdr:to>
      <xdr:col>9</xdr:col>
      <xdr:colOff>9525</xdr:colOff>
      <xdr:row>21</xdr:row>
      <xdr:rowOff>84455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07E6570A-37A5-2215-B892-66BB5DA6C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572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BCD4E29-630E-4DB0-8277-4AB807CACF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479FB8-A54A-40B5-99C1-B133477CC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1870E4B-40C0-4113-B048-93E6EA5DBD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8575" y="0"/>
          <a:ext cx="121158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A9DEA-603D-40EF-AE38-C71B4380C37A}">
  <dimension ref="A1:N8"/>
  <sheetViews>
    <sheetView showGridLines="0" zoomScale="70" zoomScaleNormal="70" workbookViewId="0">
      <selection activeCell="P14" sqref="P14"/>
    </sheetView>
  </sheetViews>
  <sheetFormatPr defaultColWidth="9.140625" defaultRowHeight="24.75" customHeight="1" x14ac:dyDescent="0.2"/>
  <cols>
    <col min="1" max="1" width="55.7109375" style="39" customWidth="1"/>
    <col min="2" max="8" width="9.140625" style="39"/>
    <col min="9" max="9" width="37.140625" style="39" customWidth="1"/>
    <col min="10" max="10" width="0.28515625" style="39" customWidth="1"/>
    <col min="11" max="13" width="9.140625" style="39"/>
    <col min="14" max="14" width="10.7109375" style="39" customWidth="1"/>
    <col min="15" max="16384" width="9.140625" style="39"/>
  </cols>
  <sheetData>
    <row r="1" spans="1:14" ht="80.25" customHeight="1" x14ac:dyDescent="0.2">
      <c r="A1" s="62" t="s">
        <v>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51.7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86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s="40" customFormat="1" ht="30.75" x14ac:dyDescent="0.2">
      <c r="A4" s="64" t="s">
        <v>26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40" customFormat="1" ht="30.75" x14ac:dyDescent="0.2">
      <c r="A5" s="64" t="s">
        <v>33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40" customFormat="1" ht="35.25" customHeight="1" x14ac:dyDescent="0.2">
      <c r="A6" s="65" t="s">
        <v>27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190.5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9.75" customHeight="1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A5573-3CB6-46D4-834A-DF8120B8A74C}">
  <dimension ref="A1"/>
  <sheetViews>
    <sheetView showGridLines="0" zoomScaleNormal="100" workbookViewId="0">
      <selection activeCell="P14" sqref="P14"/>
    </sheetView>
  </sheetViews>
  <sheetFormatPr defaultRowHeight="12.75" x14ac:dyDescent="0.2"/>
  <cols>
    <col min="1" max="16384" width="9.140625" style="4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0C34-B63D-44AB-973A-64843014F59F}">
  <dimension ref="A1:D21"/>
  <sheetViews>
    <sheetView zoomScale="85" zoomScaleNormal="85" workbookViewId="0">
      <selection activeCell="P14" sqref="P14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55"/>
      <c r="B2" s="55"/>
    </row>
    <row r="3" spans="1:4" ht="37.9" customHeight="1" x14ac:dyDescent="0.25">
      <c r="A3" s="68" t="s">
        <v>25</v>
      </c>
      <c r="B3" s="68"/>
    </row>
    <row r="4" spans="1:4" ht="25.15" customHeight="1" x14ac:dyDescent="0.25">
      <c r="A4" s="56"/>
      <c r="B4" s="56"/>
    </row>
    <row r="5" spans="1:4" ht="14.45" customHeight="1" x14ac:dyDescent="0.25">
      <c r="A5" s="56"/>
      <c r="B5" s="56"/>
    </row>
    <row r="6" spans="1:4" ht="14.45" customHeight="1" thickBot="1" x14ac:dyDescent="0.3">
      <c r="A6" s="57" t="s">
        <v>18</v>
      </c>
      <c r="B6" s="58">
        <v>0</v>
      </c>
    </row>
    <row r="7" spans="1:4" ht="27.6" customHeight="1" x14ac:dyDescent="0.25">
      <c r="A7" s="59" t="s">
        <v>21</v>
      </c>
      <c r="B7" s="24">
        <v>3000000</v>
      </c>
    </row>
    <row r="8" spans="1:4" ht="27.6" customHeight="1" x14ac:dyDescent="0.25">
      <c r="A8" s="59" t="s">
        <v>22</v>
      </c>
      <c r="B8" s="24">
        <v>470376.13</v>
      </c>
    </row>
    <row r="9" spans="1:4" x14ac:dyDescent="0.25">
      <c r="A9" s="25"/>
      <c r="B9" s="26"/>
    </row>
    <row r="10" spans="1:4" x14ac:dyDescent="0.25">
      <c r="A10" s="27" t="s">
        <v>1</v>
      </c>
      <c r="B10" s="28">
        <f>SUM(B7:B8)</f>
        <v>3470376.13</v>
      </c>
    </row>
    <row r="11" spans="1:4" x14ac:dyDescent="0.25">
      <c r="A11" s="25"/>
      <c r="B11" s="26"/>
    </row>
    <row r="12" spans="1:4" ht="27.6" customHeight="1" x14ac:dyDescent="0.25">
      <c r="A12" s="29" t="s">
        <v>19</v>
      </c>
      <c r="B12" s="30"/>
    </row>
    <row r="13" spans="1:4" ht="27.6" customHeight="1" x14ac:dyDescent="0.25">
      <c r="A13" s="23" t="s">
        <v>23</v>
      </c>
      <c r="B13" s="24">
        <v>-451803.68</v>
      </c>
      <c r="C13" s="31"/>
      <c r="D13" s="31"/>
    </row>
    <row r="14" spans="1:4" x14ac:dyDescent="0.25">
      <c r="A14" s="25"/>
      <c r="B14" s="26"/>
    </row>
    <row r="15" spans="1:4" ht="27.6" customHeight="1" x14ac:dyDescent="0.25">
      <c r="A15" s="32" t="s">
        <v>1</v>
      </c>
      <c r="B15" s="33">
        <f>SUM(B13:B14)</f>
        <v>-451803.68</v>
      </c>
      <c r="C15" s="31"/>
    </row>
    <row r="16" spans="1:4" x14ac:dyDescent="0.25">
      <c r="B16" s="35"/>
    </row>
    <row r="17" spans="1:2" ht="27.6" customHeight="1" thickBot="1" x14ac:dyDescent="0.3">
      <c r="A17" s="36" t="s">
        <v>20</v>
      </c>
      <c r="B17" s="37">
        <f>B10+B15</f>
        <v>3018572.4499999997</v>
      </c>
    </row>
    <row r="21" spans="1:2" x14ac:dyDescent="0.25">
      <c r="A21" s="38"/>
      <c r="B21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ignoredErrors>
    <ignoredError sqref="B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58521-CD1F-42AC-91E9-8DEA633AB48D}">
  <dimension ref="A1:K14"/>
  <sheetViews>
    <sheetView tabSelected="1" zoomScaleNormal="100" workbookViewId="0">
      <selection activeCell="P14" sqref="P14"/>
    </sheetView>
  </sheetViews>
  <sheetFormatPr defaultRowHeight="15" x14ac:dyDescent="0.25"/>
  <cols>
    <col min="1" max="1" width="6.140625" style="3" customWidth="1"/>
    <col min="2" max="2" width="13.42578125" style="3" customWidth="1"/>
    <col min="3" max="3" width="45.28515625" style="4" bestFit="1" customWidth="1"/>
    <col min="4" max="4" width="31.7109375" style="4" customWidth="1"/>
    <col min="5" max="5" width="52.42578125" style="4" customWidth="1"/>
    <col min="6" max="6" width="18.28515625" style="6" bestFit="1" customWidth="1"/>
    <col min="7" max="7" width="14.85546875" style="5" customWidth="1"/>
    <col min="8" max="16384" width="9.140625" style="7"/>
  </cols>
  <sheetData>
    <row r="1" spans="1:11" s="2" customFormat="1" ht="53.25" customHeight="1" x14ac:dyDescent="0.2">
      <c r="A1" s="69"/>
      <c r="B1" s="69"/>
      <c r="C1" s="69"/>
      <c r="D1" s="69"/>
      <c r="E1" s="69"/>
      <c r="F1" s="69"/>
      <c r="G1" s="69"/>
      <c r="H1" s="1"/>
      <c r="I1" s="1"/>
      <c r="J1" s="1"/>
      <c r="K1" s="1"/>
    </row>
    <row r="2" spans="1:11" ht="12" customHeight="1" x14ac:dyDescent="0.25">
      <c r="A2" s="42"/>
      <c r="B2" s="42"/>
      <c r="C2" s="43"/>
      <c r="D2" s="43"/>
      <c r="E2" s="44"/>
      <c r="F2" s="45"/>
      <c r="G2" s="46"/>
    </row>
    <row r="3" spans="1:11" s="8" customFormat="1" ht="20.100000000000001" customHeight="1" x14ac:dyDescent="0.2">
      <c r="A3" s="70" t="s">
        <v>10</v>
      </c>
      <c r="B3" s="70"/>
      <c r="C3" s="70"/>
      <c r="D3" s="70"/>
      <c r="E3" s="70"/>
      <c r="F3" s="70"/>
      <c r="G3" s="70"/>
    </row>
    <row r="4" spans="1:11" s="9" customFormat="1" ht="13.5" customHeight="1" x14ac:dyDescent="0.2">
      <c r="A4" s="47"/>
      <c r="B4" s="48"/>
      <c r="C4" s="47"/>
      <c r="D4" s="47"/>
      <c r="E4" s="47"/>
      <c r="F4" s="49"/>
      <c r="G4" s="47"/>
    </row>
    <row r="5" spans="1:11" s="10" customFormat="1" ht="27" customHeight="1" x14ac:dyDescent="0.2">
      <c r="A5" s="50" t="s">
        <v>11</v>
      </c>
      <c r="B5" s="50" t="s">
        <v>12</v>
      </c>
      <c r="C5" s="51" t="s">
        <v>13</v>
      </c>
      <c r="D5" s="51" t="s">
        <v>24</v>
      </c>
      <c r="E5" s="52" t="s">
        <v>14</v>
      </c>
      <c r="F5" s="53" t="s">
        <v>15</v>
      </c>
      <c r="G5" s="54" t="s">
        <v>16</v>
      </c>
      <c r="H5" s="8"/>
    </row>
    <row r="6" spans="1:11" x14ac:dyDescent="0.25">
      <c r="A6" s="11">
        <v>1</v>
      </c>
      <c r="B6" s="12" t="s">
        <v>2</v>
      </c>
      <c r="C6" s="13" t="s">
        <v>4</v>
      </c>
      <c r="D6" s="13" t="s">
        <v>23</v>
      </c>
      <c r="E6" s="14" t="s">
        <v>3</v>
      </c>
      <c r="F6" s="15">
        <v>-95635.31</v>
      </c>
      <c r="G6" s="16">
        <v>45436</v>
      </c>
      <c r="H6" s="60"/>
    </row>
    <row r="7" spans="1:11" x14ac:dyDescent="0.25">
      <c r="A7" s="11">
        <v>2</v>
      </c>
      <c r="B7" s="12" t="s">
        <v>28</v>
      </c>
      <c r="C7" s="13" t="s">
        <v>6</v>
      </c>
      <c r="D7" s="13" t="s">
        <v>23</v>
      </c>
      <c r="E7" s="14" t="s">
        <v>5</v>
      </c>
      <c r="F7" s="15">
        <v>-4589.2</v>
      </c>
      <c r="G7" s="16">
        <v>45463</v>
      </c>
      <c r="H7" s="60"/>
    </row>
    <row r="8" spans="1:11" x14ac:dyDescent="0.25">
      <c r="A8" s="11">
        <v>3</v>
      </c>
      <c r="B8" s="12" t="s">
        <v>7</v>
      </c>
      <c r="C8" s="13" t="s">
        <v>4</v>
      </c>
      <c r="D8" s="13" t="s">
        <v>23</v>
      </c>
      <c r="E8" s="14" t="s">
        <v>3</v>
      </c>
      <c r="F8" s="15">
        <v>-245053.87</v>
      </c>
      <c r="G8" s="16">
        <v>45499</v>
      </c>
      <c r="H8" s="60"/>
    </row>
    <row r="9" spans="1:11" x14ac:dyDescent="0.25">
      <c r="A9" s="11">
        <v>4</v>
      </c>
      <c r="B9" s="12" t="s">
        <v>29</v>
      </c>
      <c r="C9" s="13" t="s">
        <v>6</v>
      </c>
      <c r="D9" s="13" t="s">
        <v>23</v>
      </c>
      <c r="E9" s="14" t="s">
        <v>5</v>
      </c>
      <c r="F9" s="15">
        <v>-6420.15</v>
      </c>
      <c r="G9" s="16">
        <v>45524</v>
      </c>
      <c r="H9" s="60"/>
    </row>
    <row r="10" spans="1:11" x14ac:dyDescent="0.25">
      <c r="A10" s="11">
        <v>5</v>
      </c>
      <c r="B10" s="12" t="s">
        <v>8</v>
      </c>
      <c r="C10" s="13" t="s">
        <v>4</v>
      </c>
      <c r="D10" s="13" t="s">
        <v>23</v>
      </c>
      <c r="E10" s="14" t="s">
        <v>3</v>
      </c>
      <c r="F10" s="15">
        <v>-34641.620000000003</v>
      </c>
      <c r="G10" s="16">
        <v>45526</v>
      </c>
      <c r="H10" s="60"/>
    </row>
    <row r="11" spans="1:11" x14ac:dyDescent="0.25">
      <c r="A11" s="11">
        <v>6</v>
      </c>
      <c r="B11" s="12" t="s">
        <v>30</v>
      </c>
      <c r="C11" s="13" t="s">
        <v>6</v>
      </c>
      <c r="D11" s="13" t="s">
        <v>23</v>
      </c>
      <c r="E11" s="14" t="s">
        <v>5</v>
      </c>
      <c r="F11" s="15">
        <v>-1544.68</v>
      </c>
      <c r="G11" s="16">
        <v>45555</v>
      </c>
      <c r="H11" s="60"/>
    </row>
    <row r="12" spans="1:11" x14ac:dyDescent="0.25">
      <c r="A12" s="11">
        <v>7</v>
      </c>
      <c r="B12" s="12" t="s">
        <v>31</v>
      </c>
      <c r="C12" s="13" t="s">
        <v>4</v>
      </c>
      <c r="D12" s="13" t="s">
        <v>23</v>
      </c>
      <c r="E12" s="14" t="s">
        <v>3</v>
      </c>
      <c r="F12" s="15">
        <v>-58864.62</v>
      </c>
      <c r="G12" s="16">
        <v>45610</v>
      </c>
      <c r="H12" s="60"/>
    </row>
    <row r="13" spans="1:11" ht="15.75" thickBot="1" x14ac:dyDescent="0.3">
      <c r="A13" s="11">
        <v>8</v>
      </c>
      <c r="B13" s="12" t="s">
        <v>32</v>
      </c>
      <c r="C13" s="13" t="s">
        <v>6</v>
      </c>
      <c r="D13" s="13" t="s">
        <v>23</v>
      </c>
      <c r="E13" s="14" t="s">
        <v>17</v>
      </c>
      <c r="F13" s="15">
        <v>-5054.2299999999996</v>
      </c>
      <c r="G13" s="16">
        <v>45646</v>
      </c>
      <c r="H13" s="60"/>
    </row>
    <row r="14" spans="1:11" s="19" customFormat="1" ht="26.45" customHeight="1" thickBot="1" x14ac:dyDescent="0.25">
      <c r="A14" s="71" t="s">
        <v>0</v>
      </c>
      <c r="B14" s="72"/>
      <c r="C14" s="72"/>
      <c r="D14" s="72"/>
      <c r="E14" s="73"/>
      <c r="F14" s="17">
        <f>SUM(F6:F13)</f>
        <v>-451803.68</v>
      </c>
      <c r="G14" s="18"/>
      <c r="I14" s="20"/>
    </row>
  </sheetData>
  <autoFilter ref="A5:K5" xr:uid="{3B284A6B-02DB-4AC5-8CB7-6E757353B477}"/>
  <mergeCells count="3">
    <mergeCell ref="A1:G1"/>
    <mergeCell ref="A3:G3"/>
    <mergeCell ref="A14:E14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C9A8B9-0C74-4095-93E4-A628FAACA379}"/>
</file>

<file path=customXml/itemProps2.xml><?xml version="1.0" encoding="utf-8"?>
<ds:datastoreItem xmlns:ds="http://schemas.openxmlformats.org/officeDocument/2006/customXml" ds:itemID="{553FEFEF-FD2B-4D4C-B380-1A30531F06C5}"/>
</file>

<file path=customXml/itemProps3.xml><?xml version="1.0" encoding="utf-8"?>
<ds:datastoreItem xmlns:ds="http://schemas.openxmlformats.org/officeDocument/2006/customXml" ds:itemID="{794F7852-ED0B-4EAA-8A8B-559B4CADD2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AVISO CRÉDITO</vt:lpstr>
      <vt:lpstr> RESUMO FINANCEIRO</vt:lpstr>
      <vt:lpstr>RELAÇÃO PAGAMENTOS</vt:lpstr>
      <vt:lpstr>' RESUMO FINANCEIRO'!Area_de_impressao</vt:lpstr>
      <vt:lpstr>'AVISO CRÉDITO'!Area_de_impressao</vt:lpstr>
      <vt:lpstr>CAPA!Area_de_impressao</vt:lpstr>
      <vt:lpstr>'RELAÇÃO PAGAMENTOS'!Area_de_impressao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2025-01-29T19:48:09Z</cp:lastPrinted>
  <dcterms:created xsi:type="dcterms:W3CDTF">2023-07-14T18:43:41Z</dcterms:created>
  <dcterms:modified xsi:type="dcterms:W3CDTF">2025-02-03T11:46:16Z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