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10 - Portarias Estaduais\EMENDA Nº 42210005 MAC_CG 87.504\"/>
    </mc:Choice>
  </mc:AlternateContent>
  <xr:revisionPtr revIDLastSave="0" documentId="13_ncr:1_{F8536AD5-5D4E-43A0-88BA-C4737E60D5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CAPA" sheetId="10" r:id="rId1"/>
    <sheet name=" AVISO CRÉDITO" sheetId="9" r:id="rId2"/>
    <sheet name="RESUMO FINANCEIRO" sheetId="8" r:id="rId3"/>
    <sheet name=" RELAÇÃO PAGAMENTOS" sheetId="7" r:id="rId4"/>
  </sheets>
  <externalReferences>
    <externalReference r:id="rId5"/>
    <externalReference r:id="rId6"/>
  </externalReferences>
  <definedNames>
    <definedName name="_2" localSheetId="1">#REF!</definedName>
    <definedName name="_2" localSheetId="0">#REF!</definedName>
    <definedName name="_2">#REF!</definedName>
    <definedName name="_xlnm._FilterDatabase" localSheetId="3" hidden="1">' RELAÇÃO PAGAMENTOS'!$A$6:$K$11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1">' AVISO CRÉDITO'!$A$1:$I$24</definedName>
    <definedName name="_xlnm.Print_Area" localSheetId="3">' RELAÇÃO PAGAMENTOS'!$A$1:$G$11</definedName>
    <definedName name="_xlnm.Print_Area" localSheetId="2">'RESUMO FINANCEIRO'!$A$1:$B$18</definedName>
    <definedName name="B" localSheetId="1">#REF!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_xlnm.Print_Titles" localSheetId="3">' RELAÇÃO PAGAMENTOS'!$1:$6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8" l="1"/>
  <c r="B10" i="8"/>
  <c r="B17" i="8" s="1"/>
  <c r="F11" i="7" l="1"/>
</calcChain>
</file>

<file path=xl/sharedStrings.xml><?xml version="1.0" encoding="utf-8"?>
<sst xmlns="http://schemas.openxmlformats.org/spreadsheetml/2006/main" count="34" uniqueCount="24">
  <si>
    <t>TOTAL</t>
  </si>
  <si>
    <t>Total</t>
  </si>
  <si>
    <t xml:space="preserve">  </t>
  </si>
  <si>
    <t>RELAÇÃO DE PAGAMENTOS</t>
  </si>
  <si>
    <t>ITEM</t>
  </si>
  <si>
    <t>NF/TÍTULO</t>
  </si>
  <si>
    <t>DESPESA</t>
  </si>
  <si>
    <t>FAVORECIDO</t>
  </si>
  <si>
    <t>VLR PAGO</t>
  </si>
  <si>
    <t>DATA LIQUIDAÇÃO</t>
  </si>
  <si>
    <t xml:space="preserve">MEDICAMENTOS E REAGENTES                </t>
  </si>
  <si>
    <t xml:space="preserve">DUPATRI HOSPITALAR COM IMPORTACAO E EXPORTACAO LTDA         </t>
  </si>
  <si>
    <t xml:space="preserve">ACCORD FARMACEUTICA LTDA                                    </t>
  </si>
  <si>
    <t>Saldo inicial</t>
  </si>
  <si>
    <t>Pagamentos de despesas</t>
  </si>
  <si>
    <t>Saldo Final</t>
  </si>
  <si>
    <t>VALOR RECEBIDO</t>
  </si>
  <si>
    <t>RECEITAS FINANCEIRAS</t>
  </si>
  <si>
    <t>CLASSIFICAÇÃO</t>
  </si>
  <si>
    <t>MATERIAL DE CONSUMO</t>
  </si>
  <si>
    <t xml:space="preserve">Fluxo de Caixa Realizado </t>
  </si>
  <si>
    <t>SECRETARIA DE ESTADO DA SAÚDE DE SÃO PAULO</t>
  </si>
  <si>
    <t>RESOLUÇÃO SS Nº 69, DE 22 DE JUNHO DE 2023</t>
  </si>
  <si>
    <t>INCREMENTO MAC – SENADOR GIORDANO - SUPERINTENDENCIA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</si>
</sst>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dd/mm/yy;@"/>
    <numFmt numFmtId="168" formatCode="#,##0.00_ ;[Red]\-#,##0.00\ "/>
  </numFmts>
  <fonts count="5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Franklin Gothic Medium"/>
      <family val="2"/>
    </font>
    <font>
      <b/>
      <sz val="14"/>
      <color theme="9" tint="-0.249977111117893"/>
      <name val="Verdana"/>
      <family val="2"/>
    </font>
    <font>
      <sz val="14"/>
      <color theme="1"/>
      <name val="Calibri"/>
      <family val="2"/>
      <scheme val="minor"/>
    </font>
    <font>
      <b/>
      <sz val="12"/>
      <color theme="9" tint="-0.249977111117893"/>
      <name val="Verdana"/>
      <family val="2"/>
    </font>
    <font>
      <sz val="9"/>
      <color rgb="FFFF33CC"/>
      <name val="Franklin Gothic Medium"/>
      <family val="2"/>
    </font>
    <font>
      <sz val="9"/>
      <color rgb="FFFF33CC"/>
      <name val="Calibri"/>
      <family val="2"/>
      <scheme val="minor"/>
    </font>
    <font>
      <b/>
      <sz val="9"/>
      <color theme="1"/>
      <name val="Verdana"/>
      <family val="2"/>
    </font>
    <font>
      <b/>
      <sz val="9"/>
      <name val="Verdana"/>
      <family val="2"/>
    </font>
    <font>
      <sz val="9"/>
      <color theme="1"/>
      <name val="Calibri"/>
      <family val="2"/>
      <scheme val="minor"/>
    </font>
    <font>
      <sz val="8"/>
      <color theme="1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Calibri"/>
      <family val="2"/>
    </font>
    <font>
      <b/>
      <sz val="18"/>
      <color theme="1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  <font>
      <sz val="10"/>
      <name val="Arial"/>
    </font>
    <font>
      <b/>
      <sz val="16"/>
      <name val="Verdana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3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164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2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49" fillId="0" borderId="0"/>
    <xf numFmtId="0" fontId="1" fillId="0" borderId="0"/>
  </cellStyleXfs>
  <cellXfs count="73">
    <xf numFmtId="0" fontId="0" fillId="0" borderId="0" xfId="0"/>
    <xf numFmtId="0" fontId="28" fillId="0" borderId="0" xfId="48" applyFont="1" applyAlignment="1">
      <alignment vertical="center"/>
    </xf>
    <xf numFmtId="0" fontId="3" fillId="0" borderId="0" xfId="48" applyAlignment="1">
      <alignment vertical="center"/>
    </xf>
    <xf numFmtId="0" fontId="3" fillId="0" borderId="0" xfId="48" applyAlignment="1">
      <alignment horizontal="center"/>
    </xf>
    <xf numFmtId="0" fontId="3" fillId="0" borderId="0" xfId="48" applyAlignment="1">
      <alignment horizontal="left" indent="1"/>
    </xf>
    <xf numFmtId="14" fontId="3" fillId="0" borderId="0" xfId="48" applyNumberFormat="1" applyAlignment="1">
      <alignment horizontal="left" indent="1"/>
    </xf>
    <xf numFmtId="4" fontId="3" fillId="0" borderId="0" xfId="48" applyNumberFormat="1" applyAlignment="1">
      <alignment horizontal="right"/>
    </xf>
    <xf numFmtId="0" fontId="3" fillId="0" borderId="0" xfId="48"/>
    <xf numFmtId="0" fontId="30" fillId="0" borderId="0" xfId="48" applyFont="1" applyAlignment="1">
      <alignment vertical="center"/>
    </xf>
    <xf numFmtId="0" fontId="33" fillId="0" borderId="0" xfId="48" applyFont="1" applyAlignment="1">
      <alignment vertical="center"/>
    </xf>
    <xf numFmtId="0" fontId="36" fillId="0" borderId="0" xfId="48" applyFont="1"/>
    <xf numFmtId="0" fontId="37" fillId="0" borderId="10" xfId="49" quotePrefix="1" applyNumberFormat="1" applyFont="1" applyFill="1" applyBorder="1" applyAlignment="1">
      <alignment horizontal="center" vertical="center"/>
    </xf>
    <xf numFmtId="0" fontId="38" fillId="0" borderId="10" xfId="49" applyNumberFormat="1" applyFont="1" applyFill="1" applyBorder="1" applyAlignment="1">
      <alignment horizontal="center" vertical="center"/>
    </xf>
    <xf numFmtId="0" fontId="38" fillId="0" borderId="10" xfId="49" applyNumberFormat="1" applyFont="1" applyFill="1" applyBorder="1" applyAlignment="1">
      <alignment horizontal="left" vertical="center" indent="1"/>
    </xf>
    <xf numFmtId="43" fontId="38" fillId="0" borderId="10" xfId="49" applyFont="1" applyFill="1" applyBorder="1" applyAlignment="1">
      <alignment horizontal="left" vertical="center" indent="1"/>
    </xf>
    <xf numFmtId="4" fontId="38" fillId="0" borderId="10" xfId="48" applyNumberFormat="1" applyFont="1" applyBorder="1" applyAlignment="1">
      <alignment horizontal="right" vertical="center"/>
    </xf>
    <xf numFmtId="166" fontId="38" fillId="0" borderId="10" xfId="48" applyNumberFormat="1" applyFont="1" applyBorder="1" applyAlignment="1">
      <alignment horizontal="center" vertical="center"/>
    </xf>
    <xf numFmtId="165" fontId="39" fillId="34" borderId="14" xfId="48" applyNumberFormat="1" applyFont="1" applyFill="1" applyBorder="1" applyAlignment="1">
      <alignment vertical="center"/>
    </xf>
    <xf numFmtId="0" fontId="40" fillId="0" borderId="0" xfId="48" applyFont="1" applyAlignment="1">
      <alignment horizontal="center" vertical="center"/>
    </xf>
    <xf numFmtId="0" fontId="40" fillId="0" borderId="0" xfId="48" applyFont="1" applyAlignment="1">
      <alignment vertical="center"/>
    </xf>
    <xf numFmtId="14" fontId="40" fillId="0" borderId="0" xfId="48" applyNumberFormat="1" applyFont="1" applyAlignment="1">
      <alignment horizontal="center" vertical="center"/>
    </xf>
    <xf numFmtId="0" fontId="41" fillId="0" borderId="0" xfId="43" applyFont="1" applyAlignment="1">
      <alignment vertical="center"/>
    </xf>
    <xf numFmtId="0" fontId="2" fillId="0" borderId="0" xfId="50"/>
    <xf numFmtId="4" fontId="44" fillId="0" borderId="18" xfId="43" applyNumberFormat="1" applyFont="1" applyBorder="1" applyAlignment="1">
      <alignment vertical="center"/>
    </xf>
    <xf numFmtId="0" fontId="43" fillId="0" borderId="0" xfId="43" applyFont="1" applyAlignment="1">
      <alignment horizontal="left" vertical="center" wrapText="1"/>
    </xf>
    <xf numFmtId="4" fontId="43" fillId="0" borderId="0" xfId="43" applyNumberFormat="1" applyFont="1" applyAlignment="1">
      <alignment vertical="center"/>
    </xf>
    <xf numFmtId="0" fontId="43" fillId="35" borderId="17" xfId="43" applyFont="1" applyFill="1" applyBorder="1" applyAlignment="1">
      <alignment horizontal="left" vertical="center" wrapText="1"/>
    </xf>
    <xf numFmtId="4" fontId="43" fillId="35" borderId="18" xfId="43" applyNumberFormat="1" applyFont="1" applyFill="1" applyBorder="1" applyAlignment="1">
      <alignment vertical="center"/>
    </xf>
    <xf numFmtId="0" fontId="45" fillId="0" borderId="0" xfId="43" applyFont="1" applyAlignment="1">
      <alignment vertical="center" wrapText="1"/>
    </xf>
    <xf numFmtId="4" fontId="45" fillId="0" borderId="0" xfId="43" applyNumberFormat="1" applyFont="1" applyAlignment="1">
      <alignment vertical="center"/>
    </xf>
    <xf numFmtId="4" fontId="2" fillId="0" borderId="0" xfId="50" applyNumberFormat="1"/>
    <xf numFmtId="0" fontId="43" fillId="35" borderId="17" xfId="43" applyFont="1" applyFill="1" applyBorder="1" applyAlignment="1">
      <alignment horizontal="left" vertical="center"/>
    </xf>
    <xf numFmtId="4" fontId="46" fillId="35" borderId="18" xfId="43" applyNumberFormat="1" applyFont="1" applyFill="1" applyBorder="1" applyAlignment="1">
      <alignment vertical="center"/>
    </xf>
    <xf numFmtId="0" fontId="42" fillId="0" borderId="0" xfId="43" applyFont="1"/>
    <xf numFmtId="4" fontId="42" fillId="0" borderId="0" xfId="43" applyNumberFormat="1" applyFont="1"/>
    <xf numFmtId="0" fontId="47" fillId="36" borderId="19" xfId="43" applyFont="1" applyFill="1" applyBorder="1" applyAlignment="1">
      <alignment vertical="center"/>
    </xf>
    <xf numFmtId="168" fontId="47" fillId="36" borderId="20" xfId="43" applyNumberFormat="1" applyFont="1" applyFill="1" applyBorder="1" applyAlignment="1">
      <alignment vertical="center"/>
    </xf>
    <xf numFmtId="0" fontId="48" fillId="0" borderId="0" xfId="43" applyFont="1"/>
    <xf numFmtId="0" fontId="49" fillId="0" borderId="0" xfId="51"/>
    <xf numFmtId="0" fontId="22" fillId="0" borderId="0" xfId="47" applyAlignment="1">
      <alignment horizontal="center"/>
    </xf>
    <xf numFmtId="0" fontId="22" fillId="0" borderId="0" xfId="47" applyAlignment="1">
      <alignment horizontal="left" indent="1"/>
    </xf>
    <xf numFmtId="14" fontId="22" fillId="0" borderId="0" xfId="47" applyNumberFormat="1" applyAlignment="1">
      <alignment horizontal="left" indent="1"/>
    </xf>
    <xf numFmtId="0" fontId="22" fillId="0" borderId="0" xfId="47" applyAlignment="1">
      <alignment horizontal="left" indent="2"/>
    </xf>
    <xf numFmtId="4" fontId="22" fillId="0" borderId="0" xfId="47" applyNumberFormat="1" applyAlignment="1">
      <alignment horizontal="right"/>
    </xf>
    <xf numFmtId="0" fontId="32" fillId="0" borderId="0" xfId="47" applyFont="1" applyAlignment="1">
      <alignment vertical="center" wrapText="1"/>
    </xf>
    <xf numFmtId="0" fontId="32" fillId="0" borderId="0" xfId="47" applyFont="1" applyAlignment="1">
      <alignment horizontal="center" vertical="center" wrapText="1"/>
    </xf>
    <xf numFmtId="165" fontId="21" fillId="0" borderId="0" xfId="47" applyNumberFormat="1" applyFont="1" applyAlignment="1">
      <alignment vertical="center"/>
    </xf>
    <xf numFmtId="0" fontId="34" fillId="34" borderId="10" xfId="47" applyFont="1" applyFill="1" applyBorder="1" applyAlignment="1">
      <alignment horizontal="center" vertical="center"/>
    </xf>
    <xf numFmtId="0" fontId="34" fillId="34" borderId="10" xfId="47" applyFont="1" applyFill="1" applyBorder="1" applyAlignment="1">
      <alignment horizontal="left" vertical="center" indent="1"/>
    </xf>
    <xf numFmtId="0" fontId="34" fillId="34" borderId="10" xfId="47" applyFont="1" applyFill="1" applyBorder="1" applyAlignment="1">
      <alignment horizontal="left" vertical="center" indent="2"/>
    </xf>
    <xf numFmtId="14" fontId="35" fillId="34" borderId="10" xfId="47" applyNumberFormat="1" applyFont="1" applyFill="1" applyBorder="1" applyAlignment="1">
      <alignment horizontal="center" vertical="center"/>
    </xf>
    <xf numFmtId="14" fontId="35" fillId="34" borderId="10" xfId="47" applyNumberFormat="1" applyFont="1" applyFill="1" applyBorder="1" applyAlignment="1">
      <alignment horizontal="center" vertical="center" wrapText="1"/>
    </xf>
    <xf numFmtId="0" fontId="41" fillId="0" borderId="0" xfId="45" applyFont="1" applyAlignment="1">
      <alignment vertical="center"/>
    </xf>
    <xf numFmtId="0" fontId="42" fillId="0" borderId="0" xfId="45" applyFont="1" applyAlignment="1">
      <alignment vertical="center"/>
    </xf>
    <xf numFmtId="0" fontId="43" fillId="0" borderId="15" xfId="45" applyFont="1" applyBorder="1" applyAlignment="1">
      <alignment vertical="center" wrapText="1"/>
    </xf>
    <xf numFmtId="4" fontId="43" fillId="0" borderId="16" xfId="45" applyNumberFormat="1" applyFont="1" applyBorder="1" applyAlignment="1">
      <alignment vertical="center"/>
    </xf>
    <xf numFmtId="0" fontId="44" fillId="0" borderId="17" xfId="45" applyFont="1" applyBorder="1" applyAlignment="1">
      <alignment horizontal="left" vertical="center" wrapText="1"/>
    </xf>
    <xf numFmtId="0" fontId="24" fillId="0" borderId="0" xfId="52" applyFont="1" applyAlignment="1">
      <alignment vertical="center"/>
    </xf>
    <xf numFmtId="0" fontId="26" fillId="0" borderId="0" xfId="52" applyFont="1" applyAlignment="1">
      <alignment vertical="center"/>
    </xf>
    <xf numFmtId="0" fontId="24" fillId="33" borderId="0" xfId="52" applyFont="1" applyFill="1" applyAlignment="1">
      <alignment horizontal="center" vertical="center"/>
    </xf>
    <xf numFmtId="0" fontId="23" fillId="0" borderId="0" xfId="52" applyFont="1" applyAlignment="1">
      <alignment horizontal="center" vertical="center"/>
    </xf>
    <xf numFmtId="0" fontId="24" fillId="0" borderId="0" xfId="52" applyFont="1" applyAlignment="1">
      <alignment horizontal="center" vertical="center"/>
    </xf>
    <xf numFmtId="0" fontId="25" fillId="0" borderId="0" xfId="52" applyFont="1" applyAlignment="1">
      <alignment horizontal="center" vertical="center" wrapText="1"/>
    </xf>
    <xf numFmtId="17" fontId="25" fillId="0" borderId="0" xfId="52" quotePrefix="1" applyNumberFormat="1" applyFont="1" applyAlignment="1">
      <alignment horizontal="center" vertical="center"/>
    </xf>
    <xf numFmtId="0" fontId="25" fillId="0" borderId="0" xfId="52" applyFont="1" applyAlignment="1">
      <alignment horizontal="center" vertical="center"/>
    </xf>
    <xf numFmtId="0" fontId="27" fillId="0" borderId="0" xfId="52" applyFont="1" applyAlignment="1">
      <alignment horizontal="center" vertical="center"/>
    </xf>
    <xf numFmtId="0" fontId="50" fillId="0" borderId="0" xfId="45" applyFont="1" applyAlignment="1">
      <alignment horizontal="center" vertical="center"/>
    </xf>
    <xf numFmtId="0" fontId="28" fillId="0" borderId="0" xfId="48" applyFont="1" applyAlignment="1">
      <alignment horizontal="center" vertical="center"/>
    </xf>
    <xf numFmtId="0" fontId="29" fillId="0" borderId="0" xfId="47" applyFont="1" applyAlignment="1">
      <alignment horizontal="center" vertical="center" wrapText="1"/>
    </xf>
    <xf numFmtId="0" fontId="31" fillId="0" borderId="0" xfId="47" applyFont="1" applyAlignment="1">
      <alignment horizontal="center" vertical="center"/>
    </xf>
    <xf numFmtId="0" fontId="39" fillId="34" borderId="11" xfId="48" applyFont="1" applyFill="1" applyBorder="1" applyAlignment="1">
      <alignment horizontal="left" vertical="center" indent="1"/>
    </xf>
    <xf numFmtId="0" fontId="39" fillId="34" borderId="12" xfId="48" applyFont="1" applyFill="1" applyBorder="1" applyAlignment="1">
      <alignment horizontal="left" vertical="center" indent="1"/>
    </xf>
    <xf numFmtId="0" fontId="39" fillId="34" borderId="13" xfId="48" applyFont="1" applyFill="1" applyBorder="1" applyAlignment="1">
      <alignment horizontal="left" vertical="center" indent="1"/>
    </xf>
  </cellXfs>
  <cellStyles count="5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4315B06D-B36A-4E33-8146-91FD6E91493E}"/>
    <cellStyle name="Normal 2 2 2 2 12" xfId="45" xr:uid="{61090E03-8356-463D-8F1B-A496CB4E7CC9}"/>
    <cellStyle name="Normal 3" xfId="47" xr:uid="{209C046D-7C0A-41C2-BD47-8A4CC2D89406}"/>
    <cellStyle name="Normal 3 2" xfId="52" xr:uid="{65722306-7642-4D7A-8F51-EC0DAF24F844}"/>
    <cellStyle name="Normal 4" xfId="48" xr:uid="{ED5C1A3E-28B7-4978-91ED-D9EA95A272A7}"/>
    <cellStyle name="Normal 4 2" xfId="50" xr:uid="{91A9FC69-77A0-428F-804C-D2D6673CD32E}"/>
    <cellStyle name="Normal 5" xfId="51" xr:uid="{7BAC55FF-C997-43AF-A35B-35FC5BD8330F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FC6574D4-156B-4C2E-92AB-EA1B2C774749}"/>
    <cellStyle name="Separador de milhares 2 3" xfId="46" xr:uid="{4E0BB86E-101E-4017-A49B-9FEA94472119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9" xr:uid="{C6BF06AE-3FF5-48E1-B977-6921E8033F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27214</xdr:rowOff>
    </xdr:from>
    <xdr:to>
      <xdr:col>13</xdr:col>
      <xdr:colOff>693966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C367F86-64F2-49CE-A7F5-0AFAD759BA2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3022036" cy="10069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4</xdr:row>
      <xdr:rowOff>123826</xdr:rowOff>
    </xdr:from>
    <xdr:to>
      <xdr:col>8</xdr:col>
      <xdr:colOff>584889</xdr:colOff>
      <xdr:row>24</xdr:row>
      <xdr:rowOff>19050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F875EC52-2986-B312-9DCC-AB29ED2916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1" y="771526"/>
          <a:ext cx="5309288" cy="313372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</xdr:colOff>
      <xdr:row>0</xdr:row>
      <xdr:rowOff>0</xdr:rowOff>
    </xdr:from>
    <xdr:to>
      <xdr:col>8</xdr:col>
      <xdr:colOff>581025</xdr:colOff>
      <xdr:row>3</xdr:row>
      <xdr:rowOff>54512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AFA728F-15AC-4946-B625-44B02094D3A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0"/>
          <a:ext cx="5457824" cy="5402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99D43BF-4D56-4D3D-877C-DE3DF9CB947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11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981075</xdr:colOff>
      <xdr:row>0</xdr:row>
      <xdr:rowOff>666749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574103F-C51A-4DD1-B1CF-645A8D45972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1049000" cy="6667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AD4E2-9E4B-4572-8172-220340EA0BC6}">
  <dimension ref="A1:N8"/>
  <sheetViews>
    <sheetView tabSelected="1" zoomScale="70" zoomScaleNormal="70" workbookViewId="0">
      <selection activeCell="E12" sqref="E12"/>
    </sheetView>
  </sheetViews>
  <sheetFormatPr defaultColWidth="9.140625" defaultRowHeight="24.75" customHeight="1" x14ac:dyDescent="0.2"/>
  <cols>
    <col min="1" max="1" width="55.7109375" style="57" customWidth="1"/>
    <col min="2" max="8" width="9.140625" style="57"/>
    <col min="9" max="9" width="37.140625" style="57" customWidth="1"/>
    <col min="10" max="10" width="0.28515625" style="57" customWidth="1"/>
    <col min="11" max="13" width="9.140625" style="57"/>
    <col min="14" max="14" width="10.7109375" style="57" customWidth="1"/>
    <col min="15" max="16384" width="9.140625" style="57"/>
  </cols>
  <sheetData>
    <row r="1" spans="1:14" ht="80.25" customHeight="1" x14ac:dyDescent="0.2">
      <c r="A1" s="60" t="s">
        <v>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pans="1:14" ht="51.75" customHeight="1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1:14" ht="86.25" customHeight="1" x14ac:dyDescent="0.2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</row>
    <row r="4" spans="1:14" s="58" customFormat="1" ht="30.75" x14ac:dyDescent="0.2">
      <c r="A4" s="62" t="s">
        <v>21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</row>
    <row r="5" spans="1:14" s="58" customFormat="1" ht="30.75" x14ac:dyDescent="0.2">
      <c r="A5" s="62" t="s">
        <v>22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</row>
    <row r="6" spans="1:14" s="58" customFormat="1" ht="35.25" customHeight="1" x14ac:dyDescent="0.2">
      <c r="A6" s="63" t="s">
        <v>23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</row>
    <row r="7" spans="1:14" ht="190.5" customHeight="1" x14ac:dyDescent="0.2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</row>
    <row r="8" spans="1:14" ht="9.75" customHeight="1" x14ac:dyDescent="0.2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1E6C6-06BD-45C1-9CF8-5EDDF0D081A1}">
  <dimension ref="A1"/>
  <sheetViews>
    <sheetView tabSelected="1" workbookViewId="0">
      <selection activeCell="E12" sqref="E12"/>
    </sheetView>
  </sheetViews>
  <sheetFormatPr defaultRowHeight="12.75" x14ac:dyDescent="0.2"/>
  <cols>
    <col min="1" max="16384" width="9.140625" style="38"/>
  </cols>
  <sheetData/>
  <printOptions horizontalCentered="1"/>
  <pageMargins left="0.59055118110236227" right="0.59055118110236227" top="0.98425196850393704" bottom="0.59055118110236227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5BFDF-5B7B-4D63-8B45-B760CD0785BB}">
  <dimension ref="A1:D21"/>
  <sheetViews>
    <sheetView tabSelected="1" zoomScale="85" zoomScaleNormal="85" workbookViewId="0">
      <selection activeCell="E12" sqref="E12"/>
    </sheetView>
  </sheetViews>
  <sheetFormatPr defaultRowHeight="15" x14ac:dyDescent="0.25"/>
  <cols>
    <col min="1" max="1" width="61.7109375" style="33" customWidth="1"/>
    <col min="2" max="2" width="38.28515625" style="33" customWidth="1"/>
    <col min="3" max="3" width="20.7109375" style="22" bestFit="1" customWidth="1"/>
    <col min="4" max="4" width="12" style="22" bestFit="1" customWidth="1"/>
    <col min="5" max="16384" width="9.140625" style="22"/>
  </cols>
  <sheetData>
    <row r="1" spans="1:4" ht="52.15" customHeight="1" x14ac:dyDescent="0.25">
      <c r="A1" s="21"/>
      <c r="B1" s="21"/>
    </row>
    <row r="2" spans="1:4" ht="27" customHeight="1" x14ac:dyDescent="0.25">
      <c r="A2" s="52"/>
      <c r="B2" s="52"/>
    </row>
    <row r="3" spans="1:4" ht="37.9" customHeight="1" x14ac:dyDescent="0.25">
      <c r="A3" s="66" t="s">
        <v>20</v>
      </c>
      <c r="B3" s="66"/>
    </row>
    <row r="4" spans="1:4" ht="25.15" customHeight="1" x14ac:dyDescent="0.25">
      <c r="A4" s="53"/>
      <c r="B4" s="53"/>
    </row>
    <row r="5" spans="1:4" ht="14.45" customHeight="1" x14ac:dyDescent="0.25">
      <c r="A5" s="53"/>
      <c r="B5" s="53"/>
    </row>
    <row r="6" spans="1:4" ht="14.45" customHeight="1" thickBot="1" x14ac:dyDescent="0.3">
      <c r="A6" s="54" t="s">
        <v>13</v>
      </c>
      <c r="B6" s="55">
        <v>0</v>
      </c>
    </row>
    <row r="7" spans="1:4" ht="27.6" customHeight="1" x14ac:dyDescent="0.25">
      <c r="A7" s="56" t="s">
        <v>16</v>
      </c>
      <c r="B7" s="23">
        <v>200000</v>
      </c>
    </row>
    <row r="8" spans="1:4" ht="27.6" customHeight="1" x14ac:dyDescent="0.25">
      <c r="A8" s="56" t="s">
        <v>17</v>
      </c>
      <c r="B8" s="23">
        <v>20368.93</v>
      </c>
    </row>
    <row r="9" spans="1:4" x14ac:dyDescent="0.25">
      <c r="A9" s="24"/>
      <c r="B9" s="25"/>
    </row>
    <row r="10" spans="1:4" x14ac:dyDescent="0.25">
      <c r="A10" s="26" t="s">
        <v>1</v>
      </c>
      <c r="B10" s="27">
        <f>SUM(B7:B8)</f>
        <v>220368.93</v>
      </c>
    </row>
    <row r="11" spans="1:4" x14ac:dyDescent="0.25">
      <c r="A11" s="24"/>
      <c r="B11" s="25"/>
    </row>
    <row r="12" spans="1:4" ht="27.6" customHeight="1" x14ac:dyDescent="0.25">
      <c r="A12" s="28" t="s">
        <v>14</v>
      </c>
      <c r="B12" s="29"/>
    </row>
    <row r="13" spans="1:4" ht="27.6" customHeight="1" x14ac:dyDescent="0.25">
      <c r="A13" s="56" t="s">
        <v>19</v>
      </c>
      <c r="B13" s="23">
        <v>-184995.8</v>
      </c>
      <c r="C13" s="30"/>
      <c r="D13" s="30"/>
    </row>
    <row r="14" spans="1:4" x14ac:dyDescent="0.25">
      <c r="A14" s="24"/>
      <c r="B14" s="25"/>
    </row>
    <row r="15" spans="1:4" ht="27.6" customHeight="1" x14ac:dyDescent="0.25">
      <c r="A15" s="31" t="s">
        <v>1</v>
      </c>
      <c r="B15" s="32">
        <f>SUM(B13:B14)</f>
        <v>-184995.8</v>
      </c>
      <c r="C15" s="30"/>
    </row>
    <row r="16" spans="1:4" x14ac:dyDescent="0.25">
      <c r="B16" s="34"/>
    </row>
    <row r="17" spans="1:2" ht="27.6" customHeight="1" thickBot="1" x14ac:dyDescent="0.3">
      <c r="A17" s="35" t="s">
        <v>15</v>
      </c>
      <c r="B17" s="36">
        <f>B10+B15</f>
        <v>35373.130000000005</v>
      </c>
    </row>
    <row r="21" spans="1:2" x14ac:dyDescent="0.25">
      <c r="A21" s="37"/>
      <c r="B21" s="34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0D794-6908-48C6-8D90-A6F4F57CA6B6}">
  <dimension ref="A1:K11"/>
  <sheetViews>
    <sheetView tabSelected="1" workbookViewId="0">
      <selection activeCell="E12" sqref="E12"/>
    </sheetView>
  </sheetViews>
  <sheetFormatPr defaultRowHeight="15" x14ac:dyDescent="0.25"/>
  <cols>
    <col min="1" max="1" width="6.140625" style="3" customWidth="1"/>
    <col min="2" max="2" width="13.42578125" style="3" customWidth="1"/>
    <col min="3" max="3" width="32.28515625" style="4" customWidth="1"/>
    <col min="4" max="4" width="23.42578125" style="4" bestFit="1" customWidth="1"/>
    <col min="5" max="5" width="57.42578125" style="4" customWidth="1"/>
    <col min="6" max="6" width="18.28515625" style="6" bestFit="1" customWidth="1"/>
    <col min="7" max="7" width="14.85546875" style="5" customWidth="1"/>
    <col min="8" max="16384" width="9.140625" style="7"/>
  </cols>
  <sheetData>
    <row r="1" spans="1:11" s="2" customFormat="1" ht="53.25" customHeight="1" x14ac:dyDescent="0.2">
      <c r="A1" s="67"/>
      <c r="B1" s="67"/>
      <c r="C1" s="67"/>
      <c r="D1" s="67"/>
      <c r="E1" s="67"/>
      <c r="F1" s="67"/>
      <c r="G1" s="67"/>
      <c r="H1" s="1"/>
      <c r="I1" s="1"/>
      <c r="J1" s="1"/>
      <c r="K1" s="1"/>
    </row>
    <row r="2" spans="1:11" ht="12" customHeight="1" x14ac:dyDescent="0.25">
      <c r="A2" s="39"/>
      <c r="B2" s="39"/>
      <c r="C2" s="40"/>
      <c r="D2" s="40"/>
      <c r="E2" s="41"/>
      <c r="F2" s="42"/>
      <c r="G2" s="43"/>
    </row>
    <row r="3" spans="1:11" s="8" customFormat="1" ht="36.75" customHeight="1" x14ac:dyDescent="0.2">
      <c r="A3" s="68"/>
      <c r="B3" s="68"/>
      <c r="C3" s="68"/>
      <c r="D3" s="68"/>
      <c r="E3" s="68"/>
      <c r="F3" s="68"/>
      <c r="G3" s="68"/>
    </row>
    <row r="4" spans="1:11" s="8" customFormat="1" ht="20.100000000000001" customHeight="1" x14ac:dyDescent="0.2">
      <c r="A4" s="69" t="s">
        <v>3</v>
      </c>
      <c r="B4" s="69"/>
      <c r="C4" s="69"/>
      <c r="D4" s="69"/>
      <c r="E4" s="69"/>
      <c r="F4" s="69"/>
      <c r="G4" s="69"/>
    </row>
    <row r="5" spans="1:11" s="9" customFormat="1" ht="13.5" customHeight="1" x14ac:dyDescent="0.2">
      <c r="A5" s="44"/>
      <c r="B5" s="45"/>
      <c r="C5" s="44"/>
      <c r="D5" s="44"/>
      <c r="E5" s="44"/>
      <c r="F5" s="46"/>
      <c r="G5" s="44"/>
    </row>
    <row r="6" spans="1:11" s="10" customFormat="1" ht="27" customHeight="1" x14ac:dyDescent="0.2">
      <c r="A6" s="47" t="s">
        <v>4</v>
      </c>
      <c r="B6" s="47" t="s">
        <v>5</v>
      </c>
      <c r="C6" s="48" t="s">
        <v>6</v>
      </c>
      <c r="D6" s="48" t="s">
        <v>18</v>
      </c>
      <c r="E6" s="49" t="s">
        <v>7</v>
      </c>
      <c r="F6" s="50" t="s">
        <v>8</v>
      </c>
      <c r="G6" s="51" t="s">
        <v>9</v>
      </c>
      <c r="H6" s="8"/>
    </row>
    <row r="7" spans="1:11" x14ac:dyDescent="0.25">
      <c r="A7" s="11">
        <v>1</v>
      </c>
      <c r="B7" s="12">
        <v>364124</v>
      </c>
      <c r="C7" s="13" t="s">
        <v>10</v>
      </c>
      <c r="D7" s="13" t="s">
        <v>19</v>
      </c>
      <c r="E7" s="14" t="s">
        <v>11</v>
      </c>
      <c r="F7" s="15">
        <v>-16560</v>
      </c>
      <c r="G7" s="16">
        <v>45310</v>
      </c>
    </row>
    <row r="8" spans="1:11" x14ac:dyDescent="0.25">
      <c r="A8" s="11">
        <v>2</v>
      </c>
      <c r="B8" s="12">
        <v>365184</v>
      </c>
      <c r="C8" s="13" t="s">
        <v>10</v>
      </c>
      <c r="D8" s="13" t="s">
        <v>19</v>
      </c>
      <c r="E8" s="14" t="s">
        <v>11</v>
      </c>
      <c r="F8" s="15">
        <v>-24000</v>
      </c>
      <c r="G8" s="16">
        <v>45315</v>
      </c>
    </row>
    <row r="9" spans="1:11" x14ac:dyDescent="0.25">
      <c r="A9" s="11">
        <v>3</v>
      </c>
      <c r="B9" s="12">
        <v>366224</v>
      </c>
      <c r="C9" s="13" t="s">
        <v>10</v>
      </c>
      <c r="D9" s="13" t="s">
        <v>19</v>
      </c>
      <c r="E9" s="14" t="s">
        <v>11</v>
      </c>
      <c r="F9" s="15">
        <v>-70800</v>
      </c>
      <c r="G9" s="16">
        <v>45315</v>
      </c>
    </row>
    <row r="10" spans="1:11" ht="15.75" thickBot="1" x14ac:dyDescent="0.3">
      <c r="A10" s="11">
        <v>4</v>
      </c>
      <c r="B10" s="12">
        <v>10878</v>
      </c>
      <c r="C10" s="13" t="s">
        <v>10</v>
      </c>
      <c r="D10" s="13" t="s">
        <v>19</v>
      </c>
      <c r="E10" s="14" t="s">
        <v>12</v>
      </c>
      <c r="F10" s="15">
        <v>-73635.8</v>
      </c>
      <c r="G10" s="16">
        <v>45576</v>
      </c>
    </row>
    <row r="11" spans="1:11" s="19" customFormat="1" ht="26.45" customHeight="1" thickBot="1" x14ac:dyDescent="0.25">
      <c r="A11" s="70" t="s">
        <v>0</v>
      </c>
      <c r="B11" s="71"/>
      <c r="C11" s="71"/>
      <c r="D11" s="71"/>
      <c r="E11" s="72"/>
      <c r="F11" s="17">
        <f>SUM(F7:F10)</f>
        <v>-184995.8</v>
      </c>
      <c r="G11" s="18"/>
      <c r="I11" s="20"/>
    </row>
  </sheetData>
  <autoFilter ref="A6:K11" xr:uid="{3B284A6B-02DB-4AC5-8CB7-6E757353B477}"/>
  <mergeCells count="4">
    <mergeCell ref="A1:G1"/>
    <mergeCell ref="A3:G3"/>
    <mergeCell ref="A4:G4"/>
    <mergeCell ref="A11:E11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b5aafa862d8b2066dc6387bf34503929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c4c0448a6395c4e32848cc8065693b95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07A6D21-66E9-45FC-B6BA-93D512BF13DD}"/>
</file>

<file path=customXml/itemProps2.xml><?xml version="1.0" encoding="utf-8"?>
<ds:datastoreItem xmlns:ds="http://schemas.openxmlformats.org/officeDocument/2006/customXml" ds:itemID="{B168B461-B3A7-470E-9979-027DA10A6F0F}"/>
</file>

<file path=customXml/itemProps3.xml><?xml version="1.0" encoding="utf-8"?>
<ds:datastoreItem xmlns:ds="http://schemas.openxmlformats.org/officeDocument/2006/customXml" ds:itemID="{061107F9-5B29-4382-9440-FA52237363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 CAPA</vt:lpstr>
      <vt:lpstr> AVISO CRÉDITO</vt:lpstr>
      <vt:lpstr>RESUMO FINANCEIRO</vt:lpstr>
      <vt:lpstr> RELAÇÃO PAGAMENTOS</vt:lpstr>
      <vt:lpstr>' AVISO CRÉDITO'!Area_de_impressao</vt:lpstr>
      <vt:lpstr>' RELAÇÃO PAGAMENTOS'!Area_de_impressao</vt:lpstr>
      <vt:lpstr>'RESUMO FINANCEIRO'!Area_de_impressao</vt:lpstr>
      <vt:lpstr>' RELAÇÃO PAGAMENTOS'!Titulos_de_impressao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Daniela Sousa de Brito Ignacio</cp:lastModifiedBy>
  <cp:lastPrinted>2025-01-29T19:58:07Z</cp:lastPrinted>
  <dcterms:created xsi:type="dcterms:W3CDTF">2023-07-14T18:45:26Z</dcterms:created>
  <dcterms:modified xsi:type="dcterms:W3CDTF">2025-01-29T19:58:09Z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