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2210005 MAC_CG 87.506\"/>
    </mc:Choice>
  </mc:AlternateContent>
  <xr:revisionPtr revIDLastSave="0" documentId="13_ncr:1_{0F595B24-9248-425A-AE8E-9B93710BB1DF}" xr6:coauthVersionLast="47" xr6:coauthVersionMax="47" xr10:uidLastSave="{00000000-0000-0000-0000-000000000000}"/>
  <bookViews>
    <workbookView xWindow="-120" yWindow="-120" windowWidth="29040" windowHeight="15840" xr2:uid="{5A7E0A2E-468D-4A80-9BBF-231898DF5AA5}"/>
  </bookViews>
  <sheets>
    <sheet name="CAPA" sheetId="7" r:id="rId1"/>
    <sheet name=" AVISO CRÉDITO" sheetId="6" r:id="rId2"/>
    <sheet name=" RESUMO FINANCEIRO" sheetId="5" r:id="rId3"/>
    <sheet name=" RELAÇÃO PAGAMENTOS" sheetId="2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 RELAÇÃO PAGAMENTOS'!$A$5:$K$22</definedName>
    <definedName name="A" localSheetId="1">#REF!</definedName>
    <definedName name="A" localSheetId="2">#REF!</definedName>
    <definedName name="A" localSheetId="0">#REF!</definedName>
    <definedName name="A">#REF!</definedName>
    <definedName name="AAAAAAAAAAA" localSheetId="2">#REF!</definedName>
    <definedName name="AAAAAAAAAAA" localSheetId="0">#REF!</definedName>
    <definedName name="AAAAAAAAAAA">#REF!</definedName>
    <definedName name="ANEXO12">#REF!</definedName>
    <definedName name="_xlnm.Print_Area" localSheetId="1">' AVISO CRÉDITO'!$A$1:$K$28</definedName>
    <definedName name="_xlnm.Print_Area" localSheetId="3">' RELAÇÃO PAGAMENTOS'!$A$1:$G$22</definedName>
    <definedName name="_xlnm.Print_Area" localSheetId="2">' RESUMO FINANCEIRO'!$A$1:$B$18</definedName>
    <definedName name="B" localSheetId="1">#REF!</definedName>
    <definedName name="B" localSheetId="2">#REF!</definedName>
    <definedName name="B" localSheetId="0">#REF!</definedName>
    <definedName name="B">#REF!</definedName>
    <definedName name="bbbbbbbbbbbbbbb" localSheetId="2">#REF!</definedName>
    <definedName name="bbbbbbbbbbbbbbb" localSheetId="0">#REF!</definedName>
    <definedName name="bbbbbbbbbbbbbbb">#REF!</definedName>
    <definedName name="CONSOL_HIERARQUIZADO_HCOP" localSheetId="2">#REF!</definedName>
    <definedName name="CONSOL_HIERARQUIZADO_HCOP" localSheetId="0">#REF!</definedName>
    <definedName name="CONSOL_HIERARQUIZADO_HCOP">#REF!</definedName>
    <definedName name="CONSOLIDADO" localSheetId="2">#REF!</definedName>
    <definedName name="CONSOLIDADO" localSheetId="0">#REF!</definedName>
    <definedName name="CONSOLIDADO">#REF!</definedName>
    <definedName name="CRIS" localSheetId="2">#REF!</definedName>
    <definedName name="CRIS" localSheetId="0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2">#REF!</definedName>
    <definedName name="E" localSheetId="0">#REF!</definedName>
    <definedName name="E">#REF!</definedName>
    <definedName name="e_consolidado_hier_completa" localSheetId="2">#REF!</definedName>
    <definedName name="e_consolidado_hier_completa" localSheetId="0">#REF!</definedName>
    <definedName name="e_consolidado_hier_completa">#REF!</definedName>
    <definedName name="e_consolidado_julho07_hier_completa" localSheetId="2">#REF!</definedName>
    <definedName name="e_consolidado_julho07_hier_completa" localSheetId="0">#REF!</definedName>
    <definedName name="e_consolidado_julho07_hier_completa">#REF!</definedName>
    <definedName name="e_saldo_total_julh07_hier_completa" localSheetId="2">#REF!</definedName>
    <definedName name="e_saldo_total_julh07_hier_completa" localSheetId="0">#REF!</definedName>
    <definedName name="e_saldo_total_julh07_hier_completa">#REF!</definedName>
    <definedName name="F" localSheetId="2">#REF!</definedName>
    <definedName name="F" localSheetId="0">#REF!</definedName>
    <definedName name="F">#REF!</definedName>
    <definedName name="FFFFFFF" localSheetId="2">#REF!</definedName>
    <definedName name="FFFFFFF" localSheetId="0">#REF!</definedName>
    <definedName name="FFFFFFF">#REF!</definedName>
    <definedName name="FFFFFFFFFFFFFFFFFF" localSheetId="2">#REF!</definedName>
    <definedName name="FFFFFFFFFFFFFFFFFF" localSheetId="0">#REF!</definedName>
    <definedName name="FFFFFFFFFFFFFFFFFF">#REF!</definedName>
    <definedName name="Fonte">[1]Tabelas!$D$1:$D$3</definedName>
    <definedName name="fppfpfpfp" localSheetId="1">#REF!</definedName>
    <definedName name="fppfpfpfp" localSheetId="2">#REF!</definedName>
    <definedName name="fppfpfpfp" localSheetId="0">#REF!</definedName>
    <definedName name="fppfpfpfp">#REF!</definedName>
    <definedName name="ggg" localSheetId="2">#REF!</definedName>
    <definedName name="ggg" localSheetId="0">#REF!</definedName>
    <definedName name="ggg">#REF!</definedName>
    <definedName name="GR" localSheetId="2">#REF!</definedName>
    <definedName name="GR" localSheetId="0">#REF!</definedName>
    <definedName name="GR">#REF!</definedName>
    <definedName name="ICESP_DFC___CONSOL_HIERAR" localSheetId="2">#REF!</definedName>
    <definedName name="ICESP_DFC___CONSOL_HIERAR" localSheetId="0">#REF!</definedName>
    <definedName name="ICESP_DFC___CONSOL_HIERAR">#REF!</definedName>
    <definedName name="já" localSheetId="2">#REF!</definedName>
    <definedName name="já" localSheetId="0">#REF!</definedName>
    <definedName name="já">#REF!</definedName>
    <definedName name="jjjjjjjjjjjjjjjjjjjjj" localSheetId="2">#REF!</definedName>
    <definedName name="jjjjjjjjjjjjjjjjjjjjj" localSheetId="0">#REF!</definedName>
    <definedName name="jjjjjjjjjjjjjjjjjjjjj">#REF!</definedName>
    <definedName name="k" localSheetId="2">#REF!</definedName>
    <definedName name="k" localSheetId="0">#REF!</definedName>
    <definedName name="k">#REF!</definedName>
    <definedName name="LDLDLDLDLD" localSheetId="2">#REF!</definedName>
    <definedName name="LDLDLDLDLD" localSheetId="0">#REF!</definedName>
    <definedName name="LDLDLDLDLD">#REF!</definedName>
    <definedName name="LeiAutorizadora">[1]Tabelas!$F$1:$F$13</definedName>
    <definedName name="LL" localSheetId="1">#REF!</definedName>
    <definedName name="LL" localSheetId="2">#REF!</definedName>
    <definedName name="LL" localSheetId="0">#REF!</definedName>
    <definedName name="LL">#REF!</definedName>
    <definedName name="mmmm" localSheetId="2">#REF!</definedName>
    <definedName name="mmmm" localSheetId="0">#REF!</definedName>
    <definedName name="mmmm">#REF!</definedName>
    <definedName name="N___Consolidado_ICESP_HIER" localSheetId="2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1">#REF!</definedName>
    <definedName name="o" localSheetId="2">#REF!</definedName>
    <definedName name="o" localSheetId="0">#REF!</definedName>
    <definedName name="o">#REF!</definedName>
    <definedName name="tb" localSheetId="2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1">#REF!</definedName>
    <definedName name="z" localSheetId="2">#REF!</definedName>
    <definedName name="z" localSheetId="0">#REF!</definedName>
    <definedName name="z">#REF!</definedName>
    <definedName name="ZZ_DISTR_AIH_CONTR_DEZ2005" localSheetId="2">#REF!</definedName>
    <definedName name="ZZ_DISTR_AIH_CONTR_DEZ2005" localSheetId="0">#REF!</definedName>
    <definedName name="ZZ_DISTR_AIH_CONTR_DEZ2005">#REF!</definedName>
    <definedName name="ZZ_DISTR_AIH_CONTR_JAN2006" localSheetId="2">#REF!</definedName>
    <definedName name="ZZ_DISTR_AIH_CONTR_JAN2006" localSheetId="0">#REF!</definedName>
    <definedName name="ZZ_DISTR_AIH_CONTR_JAN2006">#REF!</definedName>
    <definedName name="ZZ_DISTR_AMB_CONTR_DEZ2005" localSheetId="2">#REF!</definedName>
    <definedName name="ZZ_DISTR_AMB_CONTR_DEZ2005" localSheetId="0">#REF!</definedName>
    <definedName name="ZZ_DISTR_AMB_CONTR_DEZ2005">#REF!</definedName>
    <definedName name="ZZ_DISTR_AMB_CONTR_JAN2006" localSheetId="2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16" i="5"/>
  <c r="B18" i="5" l="1"/>
  <c r="F22" i="2" l="1"/>
</calcChain>
</file>

<file path=xl/sharedStrings.xml><?xml version="1.0" encoding="utf-8"?>
<sst xmlns="http://schemas.openxmlformats.org/spreadsheetml/2006/main" count="71" uniqueCount="26">
  <si>
    <t>ITEM</t>
  </si>
  <si>
    <t>NF/TÍTULO</t>
  </si>
  <si>
    <t>DESPESA</t>
  </si>
  <si>
    <t>FAVORECIDO</t>
  </si>
  <si>
    <t>VLR PAGO</t>
  </si>
  <si>
    <t>DATA LIQUIDAÇÃO</t>
  </si>
  <si>
    <t xml:space="preserve">MATERIAIS HOSPITALARES EM GERAL         </t>
  </si>
  <si>
    <t xml:space="preserve">MEDICAMENTOS E REAGENTES                </t>
  </si>
  <si>
    <t>TOTAL</t>
  </si>
  <si>
    <t xml:space="preserve">  </t>
  </si>
  <si>
    <t>RELAÇÃO DE PAGAMENTOS</t>
  </si>
  <si>
    <t>Total</t>
  </si>
  <si>
    <t xml:space="preserve">ÓRTESES, PRÓTESES E MATERIAIS ESPECIAIS </t>
  </si>
  <si>
    <t xml:space="preserve">MAT. P/ OBRAS, REFORMAS E MANUTENÇÃO    </t>
  </si>
  <si>
    <t>Saldo inicial</t>
  </si>
  <si>
    <t>Pagamentos de despesas</t>
  </si>
  <si>
    <t>Saldo Final</t>
  </si>
  <si>
    <t>VALOR RECEBIDO</t>
  </si>
  <si>
    <t>RECEITAS FINANCEIRAS</t>
  </si>
  <si>
    <t>CLASSIFICAÇÃO</t>
  </si>
  <si>
    <t>VALOR DEVOLVIDO</t>
  </si>
  <si>
    <t>MATERIAL DE CONSUMO</t>
  </si>
  <si>
    <t xml:space="preserve">Fluxo de Caixa Realizado </t>
  </si>
  <si>
    <t xml:space="preserve"> SECRETARIA DE ESTADO DA SAÚDE DE SÃO PAULO</t>
  </si>
  <si>
    <t>RESOLUÇÃO SS Nº 69, DE 22 DE JUNHO DE 2023.</t>
  </si>
  <si>
    <t>INCREMENTO MAC – SENADOR GIORDANO - 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</si>
</sst>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</font>
    <font>
      <b/>
      <sz val="1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30" fillId="0" borderId="0"/>
    <xf numFmtId="0" fontId="21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1" xfId="1" quotePrefix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left" vertical="center" indent="1"/>
    </xf>
    <xf numFmtId="165" fontId="13" fillId="0" borderId="1" xfId="0" applyNumberFormat="1" applyFont="1" applyBorder="1" applyAlignment="1">
      <alignment horizontal="center" vertical="center"/>
    </xf>
    <xf numFmtId="164" fontId="14" fillId="2" borderId="5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3" fontId="13" fillId="0" borderId="1" xfId="1" applyFont="1" applyFill="1" applyBorder="1" applyAlignment="1">
      <alignment horizontal="left" vertical="center"/>
    </xf>
    <xf numFmtId="0" fontId="22" fillId="0" borderId="0" xfId="3" applyFont="1" applyAlignment="1">
      <alignment vertical="center"/>
    </xf>
    <xf numFmtId="0" fontId="1" fillId="0" borderId="0" xfId="4"/>
    <xf numFmtId="4" fontId="25" fillId="0" borderId="9" xfId="3" applyNumberFormat="1" applyFont="1" applyBorder="1" applyAlignment="1">
      <alignment vertical="center"/>
    </xf>
    <xf numFmtId="0" fontId="24" fillId="0" borderId="0" xfId="3" applyFont="1" applyAlignment="1">
      <alignment horizontal="left" vertical="center" wrapText="1"/>
    </xf>
    <xf numFmtId="4" fontId="24" fillId="0" borderId="0" xfId="3" applyNumberFormat="1" applyFont="1" applyAlignment="1">
      <alignment vertical="center"/>
    </xf>
    <xf numFmtId="0" fontId="24" fillId="4" borderId="8" xfId="3" applyFont="1" applyFill="1" applyBorder="1" applyAlignment="1">
      <alignment horizontal="left" vertical="center" wrapText="1"/>
    </xf>
    <xf numFmtId="4" fontId="24" fillId="4" borderId="9" xfId="3" applyNumberFormat="1" applyFont="1" applyFill="1" applyBorder="1" applyAlignment="1">
      <alignment vertical="center"/>
    </xf>
    <xf numFmtId="0" fontId="26" fillId="0" borderId="0" xfId="3" applyFont="1" applyAlignment="1">
      <alignment vertical="center" wrapText="1"/>
    </xf>
    <xf numFmtId="4" fontId="26" fillId="0" borderId="0" xfId="3" applyNumberFormat="1" applyFont="1" applyAlignment="1">
      <alignment vertical="center"/>
    </xf>
    <xf numFmtId="4" fontId="1" fillId="0" borderId="0" xfId="4" applyNumberFormat="1"/>
    <xf numFmtId="0" fontId="24" fillId="4" borderId="8" xfId="3" applyFont="1" applyFill="1" applyBorder="1" applyAlignment="1">
      <alignment horizontal="left" vertical="center"/>
    </xf>
    <xf numFmtId="4" fontId="27" fillId="4" borderId="9" xfId="3" applyNumberFormat="1" applyFont="1" applyFill="1" applyBorder="1" applyAlignment="1">
      <alignment vertical="center"/>
    </xf>
    <xf numFmtId="0" fontId="23" fillId="0" borderId="0" xfId="3" applyFont="1"/>
    <xf numFmtId="4" fontId="23" fillId="0" borderId="0" xfId="3" applyNumberFormat="1" applyFont="1"/>
    <xf numFmtId="0" fontId="28" fillId="5" borderId="10" xfId="3" applyFont="1" applyFill="1" applyBorder="1" applyAlignment="1">
      <alignment vertical="center"/>
    </xf>
    <xf numFmtId="166" fontId="28" fillId="5" borderId="11" xfId="3" applyNumberFormat="1" applyFont="1" applyFill="1" applyBorder="1" applyAlignment="1">
      <alignment vertical="center"/>
    </xf>
    <xf numFmtId="0" fontId="29" fillId="0" borderId="0" xfId="3" applyFont="1"/>
    <xf numFmtId="0" fontId="25" fillId="0" borderId="0" xfId="3" applyFont="1" applyAlignment="1">
      <alignment horizontal="left" vertical="center" wrapText="1"/>
    </xf>
    <xf numFmtId="4" fontId="25" fillId="0" borderId="0" xfId="3" applyNumberFormat="1" applyFont="1" applyAlignment="1">
      <alignment vertical="center"/>
    </xf>
    <xf numFmtId="0" fontId="30" fillId="0" borderId="0" xfId="5"/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164" fontId="7" fillId="0" borderId="0" xfId="2" applyNumberFormat="1" applyFont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indent="1"/>
    </xf>
    <xf numFmtId="0" fontId="9" fillId="2" borderId="1" xfId="2" applyFont="1" applyFill="1" applyBorder="1" applyAlignment="1">
      <alignment horizontal="left" vertical="center" indent="2"/>
    </xf>
    <xf numFmtId="14" fontId="10" fillId="2" borderId="1" xfId="2" applyNumberFormat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22" fillId="0" borderId="0" xfId="6" applyFont="1" applyAlignment="1">
      <alignment vertical="center"/>
    </xf>
    <xf numFmtId="0" fontId="23" fillId="0" borderId="0" xfId="6" applyFont="1" applyAlignment="1">
      <alignment vertical="center"/>
    </xf>
    <xf numFmtId="0" fontId="24" fillId="0" borderId="6" xfId="6" applyFont="1" applyBorder="1" applyAlignment="1">
      <alignment vertical="center" wrapText="1"/>
    </xf>
    <xf numFmtId="4" fontId="24" fillId="0" borderId="7" xfId="6" applyNumberFormat="1" applyFont="1" applyBorder="1" applyAlignment="1">
      <alignment vertical="center"/>
    </xf>
    <xf numFmtId="0" fontId="25" fillId="0" borderId="8" xfId="6" applyFont="1" applyBorder="1" applyAlignment="1">
      <alignment horizontal="left" vertical="center" wrapText="1"/>
    </xf>
    <xf numFmtId="0" fontId="17" fillId="3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17" fontId="18" fillId="0" borderId="0" xfId="2" quotePrefix="1" applyNumberFormat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4" fillId="2" borderId="2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</cellXfs>
  <cellStyles count="7">
    <cellStyle name="Normal" xfId="0" builtinId="0"/>
    <cellStyle name="Normal 2" xfId="3" xr:uid="{E274E424-FEA9-4F82-95E2-4246B4E8723D}"/>
    <cellStyle name="Normal 2 2 2 2 12" xfId="6" xr:uid="{3E9FA6F2-C9C9-427C-8BB9-8849EBCC566F}"/>
    <cellStyle name="Normal 3" xfId="2" xr:uid="{C18906E0-058B-4355-A83F-434F896DFEDC}"/>
    <cellStyle name="Normal 4" xfId="4" xr:uid="{8BA9299B-7998-404D-AF7C-380B68A2E4C7}"/>
    <cellStyle name="Normal 5" xfId="5" xr:uid="{1CDC4C3C-4F35-433E-A58E-07BD4E4A743F}"/>
    <cellStyle name="Vírgula" xfId="1" builtinId="3"/>
  </cellStyles>
  <dxfs count="0"/>
  <tableStyles count="0" defaultTableStyle="TableStyleMedium2" defaultPivotStyle="PivotStyleLight16"/>
  <colors>
    <mruColors>
      <color rgb="FFEDF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17660AE-068F-4D92-B534-3097CC741F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66676</xdr:rowOff>
    </xdr:from>
    <xdr:to>
      <xdr:col>10</xdr:col>
      <xdr:colOff>66676</xdr:colOff>
      <xdr:row>26</xdr:row>
      <xdr:rowOff>84526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B891A3A-D157-54C7-56EA-21E47AC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14376"/>
          <a:ext cx="6086476" cy="35802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85725</xdr:colOff>
      <xdr:row>3</xdr:row>
      <xdr:rowOff>126174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88688A-FD74-4E89-9C21-69713156E1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181724" cy="611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BE4334-3BA4-4904-9B0C-181B1922D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962025</xdr:colOff>
      <xdr:row>1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C1AD98-E97B-404D-B376-D637B5207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458575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06F5-D9A3-44E1-BEED-0FB086CDF161}">
  <sheetPr>
    <pageSetUpPr fitToPage="1"/>
  </sheetPr>
  <dimension ref="A1:N8"/>
  <sheetViews>
    <sheetView tabSelected="1" zoomScale="70" zoomScaleNormal="70" workbookViewId="0">
      <selection activeCell="D16" sqref="D16"/>
    </sheetView>
  </sheetViews>
  <sheetFormatPr defaultColWidth="9.140625" defaultRowHeight="24.75" customHeight="1" x14ac:dyDescent="0.25"/>
  <cols>
    <col min="1" max="1" width="55.7109375" style="18" customWidth="1"/>
    <col min="2" max="8" width="9.140625" style="18"/>
    <col min="9" max="9" width="37.140625" style="18" customWidth="1"/>
    <col min="10" max="10" width="0.28515625" style="18" customWidth="1"/>
    <col min="11" max="13" width="9.140625" style="18"/>
    <col min="14" max="14" width="10.7109375" style="18" customWidth="1"/>
    <col min="15" max="16384" width="9.140625" style="18"/>
  </cols>
  <sheetData>
    <row r="1" spans="1:14" ht="80.25" customHeight="1" x14ac:dyDescent="0.25">
      <c r="A1" s="56" t="s">
        <v>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19" customFormat="1" ht="30.75" x14ac:dyDescent="0.25">
      <c r="A4" s="58" t="s">
        <v>23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19" customFormat="1" ht="30.75" x14ac:dyDescent="0.25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19" customFormat="1" ht="35.25" customHeight="1" x14ac:dyDescent="0.25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90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9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A71B-88EB-4E65-AC24-6895347E51AA}">
  <dimension ref="A1"/>
  <sheetViews>
    <sheetView tabSelected="1" workbookViewId="0">
      <selection activeCell="D16" sqref="D16"/>
    </sheetView>
  </sheetViews>
  <sheetFormatPr defaultRowHeight="12.75" x14ac:dyDescent="0.2"/>
  <cols>
    <col min="1" max="16384" width="9.140625" style="4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FA40-544E-4781-81FA-9AF4812694EC}">
  <dimension ref="A1:D22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3" bestFit="1" customWidth="1"/>
    <col min="4" max="4" width="12" style="23" bestFit="1" customWidth="1"/>
    <col min="5" max="16384" width="9.140625" style="23"/>
  </cols>
  <sheetData>
    <row r="1" spans="1:4" ht="52.15" customHeight="1" x14ac:dyDescent="0.25">
      <c r="A1" s="22"/>
      <c r="B1" s="22"/>
    </row>
    <row r="2" spans="1:4" ht="27" customHeight="1" x14ac:dyDescent="0.25">
      <c r="A2" s="50"/>
      <c r="B2" s="50"/>
    </row>
    <row r="3" spans="1:4" ht="37.9" customHeight="1" x14ac:dyDescent="0.25">
      <c r="A3" s="62" t="s">
        <v>22</v>
      </c>
      <c r="B3" s="62"/>
    </row>
    <row r="4" spans="1:4" ht="25.15" customHeight="1" x14ac:dyDescent="0.25">
      <c r="A4" s="51"/>
      <c r="B4" s="51"/>
    </row>
    <row r="5" spans="1:4" ht="14.45" customHeight="1" x14ac:dyDescent="0.25">
      <c r="A5" s="51"/>
      <c r="B5" s="51"/>
    </row>
    <row r="6" spans="1:4" ht="14.45" customHeight="1" thickBot="1" x14ac:dyDescent="0.3">
      <c r="A6" s="52" t="s">
        <v>14</v>
      </c>
      <c r="B6" s="53">
        <v>0</v>
      </c>
    </row>
    <row r="7" spans="1:4" ht="27.6" customHeight="1" x14ac:dyDescent="0.25">
      <c r="A7" s="54" t="s">
        <v>17</v>
      </c>
      <c r="B7" s="24">
        <v>56358</v>
      </c>
    </row>
    <row r="8" spans="1:4" ht="27.6" customHeight="1" x14ac:dyDescent="0.25">
      <c r="A8" s="54" t="s">
        <v>18</v>
      </c>
      <c r="B8" s="24">
        <v>2357.9699999999998</v>
      </c>
    </row>
    <row r="9" spans="1:4" ht="27.6" customHeight="1" x14ac:dyDescent="0.25">
      <c r="A9" s="39" t="s">
        <v>20</v>
      </c>
      <c r="B9" s="40">
        <v>-2.14</v>
      </c>
    </row>
    <row r="10" spans="1:4" x14ac:dyDescent="0.25">
      <c r="A10" s="25"/>
      <c r="B10" s="26"/>
    </row>
    <row r="11" spans="1:4" x14ac:dyDescent="0.25">
      <c r="A11" s="27" t="s">
        <v>11</v>
      </c>
      <c r="B11" s="28">
        <f>SUM(B7:B9)</f>
        <v>58713.83</v>
      </c>
    </row>
    <row r="12" spans="1:4" x14ac:dyDescent="0.25">
      <c r="A12" s="25"/>
      <c r="B12" s="26"/>
    </row>
    <row r="13" spans="1:4" ht="27.6" customHeight="1" x14ac:dyDescent="0.25">
      <c r="A13" s="29" t="s">
        <v>15</v>
      </c>
      <c r="B13" s="30"/>
    </row>
    <row r="14" spans="1:4" ht="27.6" customHeight="1" x14ac:dyDescent="0.25">
      <c r="A14" s="54" t="s">
        <v>21</v>
      </c>
      <c r="B14" s="24">
        <v>-58713.83</v>
      </c>
      <c r="C14" s="31"/>
      <c r="D14" s="31"/>
    </row>
    <row r="15" spans="1:4" x14ac:dyDescent="0.25">
      <c r="A15" s="25"/>
      <c r="B15" s="26"/>
    </row>
    <row r="16" spans="1:4" ht="27.6" customHeight="1" x14ac:dyDescent="0.25">
      <c r="A16" s="32" t="s">
        <v>11</v>
      </c>
      <c r="B16" s="33">
        <f>SUM(B14:B15)</f>
        <v>-58713.83</v>
      </c>
      <c r="C16" s="31"/>
    </row>
    <row r="17" spans="1:2" x14ac:dyDescent="0.25">
      <c r="B17" s="35"/>
    </row>
    <row r="18" spans="1:2" ht="27.6" customHeight="1" thickBot="1" x14ac:dyDescent="0.3">
      <c r="A18" s="36" t="s">
        <v>16</v>
      </c>
      <c r="B18" s="37">
        <f>B11+B16</f>
        <v>0</v>
      </c>
    </row>
    <row r="22" spans="1:2" x14ac:dyDescent="0.25">
      <c r="A22" s="38"/>
      <c r="B22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D6B4-75C1-4C03-BCE2-109DFD898F4E}">
  <dimension ref="A1:K22"/>
  <sheetViews>
    <sheetView tabSelected="1" zoomScaleNormal="100" workbookViewId="0">
      <selection activeCell="D16" sqref="D16"/>
    </sheetView>
  </sheetViews>
  <sheetFormatPr defaultRowHeight="15" x14ac:dyDescent="0.25"/>
  <cols>
    <col min="1" max="1" width="6.140625" style="3" customWidth="1"/>
    <col min="2" max="2" width="13.42578125" style="3" customWidth="1"/>
    <col min="3" max="3" width="45.28515625" style="4" bestFit="1" customWidth="1"/>
    <col min="4" max="4" width="34" style="4" customWidth="1"/>
    <col min="5" max="5" width="42.85546875" style="4" bestFit="1" customWidth="1"/>
    <col min="6" max="6" width="15.7109375" style="6" bestFit="1" customWidth="1"/>
    <col min="7" max="7" width="14.85546875" style="5" customWidth="1"/>
  </cols>
  <sheetData>
    <row r="1" spans="1:11" s="2" customFormat="1" ht="53.25" customHeight="1" x14ac:dyDescent="0.25">
      <c r="A1" s="63"/>
      <c r="B1" s="63"/>
      <c r="C1" s="63"/>
      <c r="D1" s="63"/>
      <c r="E1" s="63"/>
      <c r="F1" s="63"/>
      <c r="G1" s="63"/>
      <c r="H1" s="1"/>
      <c r="I1" s="1"/>
      <c r="J1" s="1"/>
      <c r="K1" s="1"/>
    </row>
    <row r="2" spans="1:11" s="7" customFormat="1" ht="36.75" customHeight="1" x14ac:dyDescent="0.25">
      <c r="A2" s="64"/>
      <c r="B2" s="64"/>
      <c r="C2" s="64"/>
      <c r="D2" s="64"/>
      <c r="E2" s="64"/>
      <c r="F2" s="64"/>
      <c r="G2" s="64"/>
    </row>
    <row r="3" spans="1:11" s="7" customFormat="1" ht="20.100000000000001" customHeight="1" x14ac:dyDescent="0.25">
      <c r="A3" s="65" t="s">
        <v>10</v>
      </c>
      <c r="B3" s="65"/>
      <c r="C3" s="65"/>
      <c r="D3" s="65"/>
      <c r="E3" s="65"/>
      <c r="F3" s="65"/>
      <c r="G3" s="65"/>
    </row>
    <row r="4" spans="1:11" s="8" customFormat="1" ht="13.5" customHeight="1" x14ac:dyDescent="0.25">
      <c r="A4" s="42"/>
      <c r="B4" s="43"/>
      <c r="C4" s="42"/>
      <c r="D4" s="42"/>
      <c r="E4" s="42"/>
      <c r="F4" s="44"/>
      <c r="G4" s="42"/>
    </row>
    <row r="5" spans="1:11" s="9" customFormat="1" ht="27" customHeight="1" x14ac:dyDescent="0.2">
      <c r="A5" s="45" t="s">
        <v>0</v>
      </c>
      <c r="B5" s="45" t="s">
        <v>1</v>
      </c>
      <c r="C5" s="46" t="s">
        <v>2</v>
      </c>
      <c r="D5" s="46" t="s">
        <v>19</v>
      </c>
      <c r="E5" s="47" t="s">
        <v>3</v>
      </c>
      <c r="F5" s="48" t="s">
        <v>4</v>
      </c>
      <c r="G5" s="49" t="s">
        <v>5</v>
      </c>
      <c r="H5" s="7"/>
    </row>
    <row r="6" spans="1:11" x14ac:dyDescent="0.25">
      <c r="A6" s="10">
        <v>1</v>
      </c>
      <c r="B6" s="11">
        <v>121767</v>
      </c>
      <c r="C6" s="12" t="s">
        <v>7</v>
      </c>
      <c r="D6" s="12" t="s">
        <v>21</v>
      </c>
      <c r="E6" s="21" t="s">
        <v>7</v>
      </c>
      <c r="F6" s="20">
        <v>-4563</v>
      </c>
      <c r="G6" s="13">
        <v>45198</v>
      </c>
    </row>
    <row r="7" spans="1:11" x14ac:dyDescent="0.25">
      <c r="A7" s="10">
        <v>2</v>
      </c>
      <c r="B7" s="11">
        <v>298910</v>
      </c>
      <c r="C7" s="12" t="s">
        <v>7</v>
      </c>
      <c r="D7" s="12" t="s">
        <v>21</v>
      </c>
      <c r="E7" s="21" t="s">
        <v>7</v>
      </c>
      <c r="F7" s="20">
        <v>-4260.2</v>
      </c>
      <c r="G7" s="13">
        <v>45198</v>
      </c>
    </row>
    <row r="8" spans="1:11" x14ac:dyDescent="0.25">
      <c r="A8" s="10">
        <v>3</v>
      </c>
      <c r="B8" s="11">
        <v>1801870</v>
      </c>
      <c r="C8" s="12" t="s">
        <v>6</v>
      </c>
      <c r="D8" s="12" t="s">
        <v>21</v>
      </c>
      <c r="E8" s="21" t="s">
        <v>6</v>
      </c>
      <c r="F8" s="20">
        <v>-6970</v>
      </c>
      <c r="G8" s="13">
        <v>45201</v>
      </c>
    </row>
    <row r="9" spans="1:11" x14ac:dyDescent="0.25">
      <c r="A9" s="10">
        <v>4</v>
      </c>
      <c r="B9" s="11">
        <v>302775</v>
      </c>
      <c r="C9" s="12" t="s">
        <v>12</v>
      </c>
      <c r="D9" s="12" t="s">
        <v>21</v>
      </c>
      <c r="E9" s="21" t="s">
        <v>12</v>
      </c>
      <c r="F9" s="20">
        <v>-5940</v>
      </c>
      <c r="G9" s="13">
        <v>45202</v>
      </c>
    </row>
    <row r="10" spans="1:11" x14ac:dyDescent="0.25">
      <c r="A10" s="10">
        <v>5</v>
      </c>
      <c r="B10" s="11">
        <v>303032</v>
      </c>
      <c r="C10" s="12" t="s">
        <v>12</v>
      </c>
      <c r="D10" s="12" t="s">
        <v>21</v>
      </c>
      <c r="E10" s="21" t="s">
        <v>12</v>
      </c>
      <c r="F10" s="20">
        <v>-1980</v>
      </c>
      <c r="G10" s="13">
        <v>45209</v>
      </c>
    </row>
    <row r="11" spans="1:11" x14ac:dyDescent="0.25">
      <c r="A11" s="10">
        <v>6</v>
      </c>
      <c r="B11" s="11">
        <v>494904</v>
      </c>
      <c r="C11" s="12" t="s">
        <v>7</v>
      </c>
      <c r="D11" s="12" t="s">
        <v>21</v>
      </c>
      <c r="E11" s="21" t="s">
        <v>7</v>
      </c>
      <c r="F11" s="20">
        <v>-6937.04</v>
      </c>
      <c r="G11" s="13">
        <v>45229</v>
      </c>
    </row>
    <row r="12" spans="1:11" x14ac:dyDescent="0.25">
      <c r="A12" s="10">
        <v>7</v>
      </c>
      <c r="B12" s="11">
        <v>99878</v>
      </c>
      <c r="C12" s="12" t="s">
        <v>6</v>
      </c>
      <c r="D12" s="12" t="s">
        <v>21</v>
      </c>
      <c r="E12" s="21" t="s">
        <v>6</v>
      </c>
      <c r="F12" s="20">
        <v>-1480.29</v>
      </c>
      <c r="G12" s="13">
        <v>45253</v>
      </c>
    </row>
    <row r="13" spans="1:11" x14ac:dyDescent="0.25">
      <c r="A13" s="10">
        <v>8</v>
      </c>
      <c r="B13" s="11">
        <v>99880</v>
      </c>
      <c r="C13" s="12" t="s">
        <v>6</v>
      </c>
      <c r="D13" s="12" t="s">
        <v>21</v>
      </c>
      <c r="E13" s="21" t="s">
        <v>6</v>
      </c>
      <c r="F13" s="20">
        <v>-6103.23</v>
      </c>
      <c r="G13" s="13">
        <v>45253</v>
      </c>
    </row>
    <row r="14" spans="1:11" x14ac:dyDescent="0.25">
      <c r="A14" s="10">
        <v>9</v>
      </c>
      <c r="B14" s="11">
        <v>99968</v>
      </c>
      <c r="C14" s="12" t="s">
        <v>13</v>
      </c>
      <c r="D14" s="12" t="s">
        <v>21</v>
      </c>
      <c r="E14" s="21" t="s">
        <v>13</v>
      </c>
      <c r="F14" s="20">
        <v>-5977.8</v>
      </c>
      <c r="G14" s="13">
        <v>45275</v>
      </c>
    </row>
    <row r="15" spans="1:11" x14ac:dyDescent="0.25">
      <c r="A15" s="10">
        <v>10</v>
      </c>
      <c r="B15" s="11">
        <v>100983</v>
      </c>
      <c r="C15" s="12" t="s">
        <v>6</v>
      </c>
      <c r="D15" s="12" t="s">
        <v>21</v>
      </c>
      <c r="E15" s="21" t="s">
        <v>6</v>
      </c>
      <c r="F15" s="20">
        <v>-4679.2700000000004</v>
      </c>
      <c r="G15" s="13">
        <v>45295</v>
      </c>
    </row>
    <row r="16" spans="1:11" x14ac:dyDescent="0.25">
      <c r="A16" s="10">
        <v>11</v>
      </c>
      <c r="B16" s="11">
        <v>310501</v>
      </c>
      <c r="C16" s="12" t="s">
        <v>12</v>
      </c>
      <c r="D16" s="12" t="s">
        <v>21</v>
      </c>
      <c r="E16" s="21" t="s">
        <v>12</v>
      </c>
      <c r="F16" s="20">
        <v>-5940</v>
      </c>
      <c r="G16" s="13">
        <v>45337</v>
      </c>
    </row>
    <row r="17" spans="1:9" x14ac:dyDescent="0.25">
      <c r="A17" s="10">
        <v>12</v>
      </c>
      <c r="B17" s="11">
        <v>113050</v>
      </c>
      <c r="C17" s="12" t="s">
        <v>7</v>
      </c>
      <c r="D17" s="12" t="s">
        <v>21</v>
      </c>
      <c r="E17" s="21" t="s">
        <v>7</v>
      </c>
      <c r="F17" s="20">
        <v>-1148</v>
      </c>
      <c r="G17" s="13">
        <v>45343</v>
      </c>
    </row>
    <row r="18" spans="1:9" x14ac:dyDescent="0.25">
      <c r="A18" s="10">
        <v>13</v>
      </c>
      <c r="B18" s="11">
        <v>113132</v>
      </c>
      <c r="C18" s="12" t="s">
        <v>7</v>
      </c>
      <c r="D18" s="12" t="s">
        <v>21</v>
      </c>
      <c r="E18" s="21" t="s">
        <v>7</v>
      </c>
      <c r="F18" s="20">
        <v>-1902.4</v>
      </c>
      <c r="G18" s="13">
        <v>45345</v>
      </c>
    </row>
    <row r="19" spans="1:9" x14ac:dyDescent="0.25">
      <c r="A19" s="10">
        <v>14</v>
      </c>
      <c r="B19" s="11">
        <v>114865</v>
      </c>
      <c r="C19" s="12" t="s">
        <v>7</v>
      </c>
      <c r="D19" s="12" t="s">
        <v>21</v>
      </c>
      <c r="E19" s="21" t="s">
        <v>7</v>
      </c>
      <c r="F19" s="20">
        <v>-623.20000000000005</v>
      </c>
      <c r="G19" s="13">
        <v>45406</v>
      </c>
    </row>
    <row r="20" spans="1:9" x14ac:dyDescent="0.25">
      <c r="A20" s="10">
        <v>15</v>
      </c>
      <c r="B20" s="11">
        <v>4089</v>
      </c>
      <c r="C20" s="12" t="s">
        <v>7</v>
      </c>
      <c r="D20" s="12" t="s">
        <v>21</v>
      </c>
      <c r="E20" s="21" t="s">
        <v>7</v>
      </c>
      <c r="F20" s="20">
        <v>-157.4</v>
      </c>
      <c r="G20" s="13">
        <v>45476</v>
      </c>
    </row>
    <row r="21" spans="1:9" ht="15.75" thickBot="1" x14ac:dyDescent="0.3">
      <c r="A21" s="10">
        <v>16</v>
      </c>
      <c r="B21" s="11">
        <v>7158</v>
      </c>
      <c r="C21" s="12" t="s">
        <v>7</v>
      </c>
      <c r="D21" s="12" t="s">
        <v>21</v>
      </c>
      <c r="E21" s="21" t="s">
        <v>7</v>
      </c>
      <c r="F21" s="20">
        <v>-52</v>
      </c>
      <c r="G21" s="13">
        <v>45525</v>
      </c>
    </row>
    <row r="22" spans="1:9" s="16" customFormat="1" ht="26.45" customHeight="1" thickBot="1" x14ac:dyDescent="0.3">
      <c r="A22" s="66" t="s">
        <v>8</v>
      </c>
      <c r="B22" s="67"/>
      <c r="C22" s="67"/>
      <c r="D22" s="67"/>
      <c r="E22" s="68"/>
      <c r="F22" s="14">
        <f>SUM(F6:F21)</f>
        <v>-58713.83</v>
      </c>
      <c r="G22" s="15"/>
      <c r="I22" s="17"/>
    </row>
  </sheetData>
  <autoFilter ref="A5:K22" xr:uid="{3B284A6B-02DB-4AC5-8CB7-6E757353B477}"/>
  <sortState xmlns:xlrd2="http://schemas.microsoft.com/office/spreadsheetml/2017/richdata2" ref="B6:G21">
    <sortCondition ref="G6:G21"/>
  </sortState>
  <mergeCells count="4">
    <mergeCell ref="A1:G1"/>
    <mergeCell ref="A2:G2"/>
    <mergeCell ref="A3:G3"/>
    <mergeCell ref="A22:E22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D7C02-7BD5-4EA7-9086-E1231A9030AB}"/>
</file>

<file path=customXml/itemProps2.xml><?xml version="1.0" encoding="utf-8"?>
<ds:datastoreItem xmlns:ds="http://schemas.openxmlformats.org/officeDocument/2006/customXml" ds:itemID="{DB101648-9FDF-4C97-B49C-EE2379F514EE}"/>
</file>

<file path=customXml/itemProps3.xml><?xml version="1.0" encoding="utf-8"?>
<ds:datastoreItem xmlns:ds="http://schemas.openxmlformats.org/officeDocument/2006/customXml" ds:itemID="{0610C852-37CD-4928-A006-FE9BBC783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 AVISO CRÉDITO</vt:lpstr>
      <vt:lpstr> RESUMO FINANCEIRO</vt:lpstr>
      <vt:lpstr> RELAÇÃO PAGAMENTOS</vt:lpstr>
      <vt:lpstr>' AVISO CRÉDITO'!Area_de_impressao</vt:lpstr>
      <vt:lpstr>' RELAÇÃO PAGAMENTOS'!Area_de_impressao</vt:lpstr>
      <vt:lpstr>' RESUMO FINANCEIRO'!Area_de_impressao</vt:lpstr>
      <vt:lpstr>' 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de Souza Viana</dc:creator>
  <cp:lastModifiedBy>Daniela Sousa de Brito Ignacio</cp:lastModifiedBy>
  <cp:lastPrinted>2025-01-29T19:48:59Z</cp:lastPrinted>
  <dcterms:created xsi:type="dcterms:W3CDTF">2025-01-11T12:06:21Z</dcterms:created>
  <dcterms:modified xsi:type="dcterms:W3CDTF">2025-01-29T19:49:01Z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