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90320012 MAC_CG 87.507\"/>
    </mc:Choice>
  </mc:AlternateContent>
  <xr:revisionPtr revIDLastSave="0" documentId="13_ncr:1_{761C18D2-8118-499E-92BD-8CBC258FA006}" xr6:coauthVersionLast="47" xr6:coauthVersionMax="47" xr10:uidLastSave="{00000000-0000-0000-0000-000000000000}"/>
  <bookViews>
    <workbookView xWindow="-120" yWindow="-120" windowWidth="29040" windowHeight="15720" activeTab="3" xr2:uid="{5A7E0A2E-468D-4A80-9BBF-231898DF5AA5}"/>
  </bookViews>
  <sheets>
    <sheet name="CAPA" sheetId="7" r:id="rId1"/>
    <sheet name=" AVISO CRÉDITO" sheetId="6" r:id="rId2"/>
    <sheet name=" RESUMO FINANCEIRO" sheetId="5" r:id="rId3"/>
    <sheet name="RELAÇÃO PAGAMENTOS" sheetId="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'RELAÇÃO PAGAMENTOS'!$A$5:$K$14</definedName>
    <definedName name="A" localSheetId="2">#REF!</definedName>
    <definedName name="A" localSheetId="0">#REF!</definedName>
    <definedName name="A">#REF!</definedName>
    <definedName name="AAAAAAAAAAA" localSheetId="2">#REF!</definedName>
    <definedName name="AAAAAAAAAAA" localSheetId="0">#REF!</definedName>
    <definedName name="AAAAAAAAAAA">#REF!</definedName>
    <definedName name="ANEXO12">#REF!</definedName>
    <definedName name="_xlnm.Print_Area" localSheetId="1">' AVISO CRÉDITO'!$A$1:$J$20</definedName>
    <definedName name="_xlnm.Print_Area" localSheetId="2">' RESUMO FINANCEIRO'!$A$1:$B$17</definedName>
    <definedName name="_xlnm.Print_Area" localSheetId="3">'RELAÇÃO PAGAMENTOS'!$A$1:$G$14</definedName>
    <definedName name="B" localSheetId="2">#REF!</definedName>
    <definedName name="B" localSheetId="0">#REF!</definedName>
    <definedName name="B">#REF!</definedName>
    <definedName name="bbbbbbbbbbbbbbb" localSheetId="2">#REF!</definedName>
    <definedName name="bbbbbbbbbbbbbbb" localSheetId="0">#REF!</definedName>
    <definedName name="bbbbbbbbbbbbbbb">#REF!</definedName>
    <definedName name="CONSOL_HIERARQUIZADO_HCOP" localSheetId="2">#REF!</definedName>
    <definedName name="CONSOL_HIERARQUIZADO_HCOP" localSheetId="0">#REF!</definedName>
    <definedName name="CONSOL_HIERARQUIZADO_HCOP">#REF!</definedName>
    <definedName name="CONSOLIDADO" localSheetId="2">#REF!</definedName>
    <definedName name="CONSOLIDADO" localSheetId="0">#REF!</definedName>
    <definedName name="CONSOLIDADO">#REF!</definedName>
    <definedName name="CRIS" localSheetId="2">#REF!</definedName>
    <definedName name="CRIS" localSheetId="0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2">#REF!</definedName>
    <definedName name="E" localSheetId="0">#REF!</definedName>
    <definedName name="E">#REF!</definedName>
    <definedName name="e_consolidado_hier_completa" localSheetId="2">#REF!</definedName>
    <definedName name="e_consolidado_hier_completa" localSheetId="0">#REF!</definedName>
    <definedName name="e_consolidado_hier_completa">#REF!</definedName>
    <definedName name="e_consolidado_julho07_hier_completa" localSheetId="2">#REF!</definedName>
    <definedName name="e_consolidado_julho07_hier_completa" localSheetId="0">#REF!</definedName>
    <definedName name="e_consolidado_julho07_hier_completa">#REF!</definedName>
    <definedName name="e_saldo_total_julh07_hier_completa" localSheetId="2">#REF!</definedName>
    <definedName name="e_saldo_total_julh07_hier_completa" localSheetId="0">#REF!</definedName>
    <definedName name="e_saldo_total_julh07_hier_completa">#REF!</definedName>
    <definedName name="F" localSheetId="2">#REF!</definedName>
    <definedName name="F" localSheetId="0">#REF!</definedName>
    <definedName name="F">#REF!</definedName>
    <definedName name="FFFFFFF" localSheetId="2">#REF!</definedName>
    <definedName name="FFFFFFF" localSheetId="0">#REF!</definedName>
    <definedName name="FFFFFFF">#REF!</definedName>
    <definedName name="FFFFFFFFFFFFFFFFFF" localSheetId="2">#REF!</definedName>
    <definedName name="FFFFFFFFFFFFFFFFFF" localSheetId="0">#REF!</definedName>
    <definedName name="FFFFFFFFFFFFFFFFFF">#REF!</definedName>
    <definedName name="Fonte">[1]Tabelas!$D$1:$D$3</definedName>
    <definedName name="fppfpfpfp" localSheetId="2">#REF!</definedName>
    <definedName name="fppfpfpfp" localSheetId="0">#REF!</definedName>
    <definedName name="fppfpfpfp">#REF!</definedName>
    <definedName name="ggg" localSheetId="2">#REF!</definedName>
    <definedName name="ggg" localSheetId="0">#REF!</definedName>
    <definedName name="ggg">#REF!</definedName>
    <definedName name="GR" localSheetId="2">#REF!</definedName>
    <definedName name="GR" localSheetId="0">#REF!</definedName>
    <definedName name="GR">#REF!</definedName>
    <definedName name="ICESP_DFC___CONSOL_HIERAR" localSheetId="2">#REF!</definedName>
    <definedName name="ICESP_DFC___CONSOL_HIERAR" localSheetId="0">#REF!</definedName>
    <definedName name="ICESP_DFC___CONSOL_HIERAR">#REF!</definedName>
    <definedName name="já" localSheetId="2">#REF!</definedName>
    <definedName name="já" localSheetId="0">#REF!</definedName>
    <definedName name="já">#REF!</definedName>
    <definedName name="jjjjjjjjjjjjjjjjjjjjj" localSheetId="2">#REF!</definedName>
    <definedName name="jjjjjjjjjjjjjjjjjjjjj" localSheetId="0">#REF!</definedName>
    <definedName name="jjjjjjjjjjjjjjjjjjjjj">#REF!</definedName>
    <definedName name="k" localSheetId="2">#REF!</definedName>
    <definedName name="k" localSheetId="0">#REF!</definedName>
    <definedName name="k">#REF!</definedName>
    <definedName name="LDLDLDLDLD" localSheetId="2">#REF!</definedName>
    <definedName name="LDLDLDLDLD" localSheetId="0">#REF!</definedName>
    <definedName name="LDLDLDLDLD">#REF!</definedName>
    <definedName name="LeiAutorizadora">[1]Tabelas!$F$1:$F$13</definedName>
    <definedName name="LL" localSheetId="2">#REF!</definedName>
    <definedName name="LL" localSheetId="0">#REF!</definedName>
    <definedName name="LL">#REF!</definedName>
    <definedName name="mmmm" localSheetId="2">#REF!</definedName>
    <definedName name="mmmm" localSheetId="0">#REF!</definedName>
    <definedName name="mmmm">#REF!</definedName>
    <definedName name="N___Consolidado_ICESP_HIER" localSheetId="2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2">#REF!</definedName>
    <definedName name="o" localSheetId="0">#REF!</definedName>
    <definedName name="o">#REF!</definedName>
    <definedName name="tb" localSheetId="2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2">#REF!</definedName>
    <definedName name="z" localSheetId="0">#REF!</definedName>
    <definedName name="z">#REF!</definedName>
    <definedName name="ZZ_DISTR_AIH_CONTR_DEZ2005" localSheetId="2">#REF!</definedName>
    <definedName name="ZZ_DISTR_AIH_CONTR_DEZ2005" localSheetId="0">#REF!</definedName>
    <definedName name="ZZ_DISTR_AIH_CONTR_DEZ2005">#REF!</definedName>
    <definedName name="ZZ_DISTR_AIH_CONTR_JAN2006" localSheetId="2">#REF!</definedName>
    <definedName name="ZZ_DISTR_AIH_CONTR_JAN2006" localSheetId="0">#REF!</definedName>
    <definedName name="ZZ_DISTR_AIH_CONTR_JAN2006">#REF!</definedName>
    <definedName name="ZZ_DISTR_AMB_CONTR_DEZ2005" localSheetId="2">#REF!</definedName>
    <definedName name="ZZ_DISTR_AMB_CONTR_DEZ2005" localSheetId="0">#REF!</definedName>
    <definedName name="ZZ_DISTR_AMB_CONTR_DEZ2005">#REF!</definedName>
    <definedName name="ZZ_DISTR_AMB_CONTR_JAN2006" localSheetId="2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17" i="5" s="1"/>
  <c r="B15" i="5"/>
  <c r="F14" i="2" l="1"/>
</calcChain>
</file>

<file path=xl/sharedStrings.xml><?xml version="1.0" encoding="utf-8"?>
<sst xmlns="http://schemas.openxmlformats.org/spreadsheetml/2006/main" count="54" uniqueCount="38">
  <si>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</si>
  <si>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</si>
  <si>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</si>
  <si>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</si>
  <si>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</si>
  <si>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</si>
  <si>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</si>
  <si>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 xml:space="preserve">MEDICAMENTOS E REAGENTES                </t>
  </si>
  <si>
    <t>TOTAL</t>
  </si>
  <si>
    <t xml:space="preserve">  </t>
  </si>
  <si>
    <t>RELAÇÃO DE PAGAMENTOS</t>
  </si>
  <si>
    <t>Total</t>
  </si>
  <si>
    <t xml:space="preserve">ATRIAL MATERIAIS                                            </t>
  </si>
  <si>
    <t xml:space="preserve">NACIONAL COMERCIAL HOSPITALAR S A                           </t>
  </si>
  <si>
    <t xml:space="preserve">NACIONAL COMERCIAL HOSPITALAR S.A                           </t>
  </si>
  <si>
    <t xml:space="preserve">CIENTIFICA MEDICA HOSPITALAR LTDA                           </t>
  </si>
  <si>
    <t xml:space="preserve">4 BIO MEDICAMENTOS S.A.                                     </t>
  </si>
  <si>
    <t xml:space="preserve">4BIO MEDICAMENTOS S/A - RECIFE                              </t>
  </si>
  <si>
    <t xml:space="preserve">VIER PHARMA DISTRIBUIDORA HOSP, REP E CONSULTORIA LTDA  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</si>
  <si>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</si>
  <si>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</si>
  <si>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</si>
  <si>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</si>
  <si>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</si>
  <si>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</si>
  <si>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</si>
  <si>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>SECRETARIA DE ESTADO DA SAÚDE DE SÃO PAULO</t>
  </si>
  <si>
    <t xml:space="preserve">Fluxo de Caixa Realizado </t>
  </si>
  <si>
    <t>RESOLUÇÃO SS Nº 69, DE 22 DE JUNHO DE 2023</t>
  </si>
  <si>
    <t>INCREMENTO MAC - DEPUTADO RUI FALCÃO - SUPERINTENDÊNCIA</t>
  </si>
  <si>
    <t>NF N° 917782</t>
  </si>
  <si>
    <t>NF N° 31513</t>
  </si>
  <si>
    <t>NF N° 82860</t>
  </si>
  <si>
    <t>NF N° 31627</t>
  </si>
  <si>
    <t>NF N ° 268418</t>
  </si>
  <si>
    <t>NF N° 4789</t>
  </si>
  <si>
    <t>NF N° 616035</t>
  </si>
  <si>
    <t>NF N° 4885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</si>
</sst>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1" xfId="1" quotePrefix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indent="1"/>
    </xf>
    <xf numFmtId="165" fontId="13" fillId="0" borderId="1" xfId="0" applyNumberFormat="1" applyFont="1" applyBorder="1" applyAlignment="1">
      <alignment horizontal="center" vertical="center"/>
    </xf>
    <xf numFmtId="164" fontId="14" fillId="2" borderId="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horizontal="left" vertical="center"/>
    </xf>
    <xf numFmtId="0" fontId="22" fillId="0" borderId="0" xfId="3" applyFont="1" applyAlignment="1">
      <alignment vertical="center"/>
    </xf>
    <xf numFmtId="0" fontId="1" fillId="0" borderId="0" xfId="4"/>
    <xf numFmtId="4" fontId="25" fillId="0" borderId="9" xfId="3" applyNumberFormat="1" applyFont="1" applyBorder="1" applyAlignment="1">
      <alignment vertical="center"/>
    </xf>
    <xf numFmtId="0" fontId="24" fillId="0" borderId="0" xfId="3" applyFont="1" applyAlignment="1">
      <alignment horizontal="left" vertical="center" wrapText="1"/>
    </xf>
    <xf numFmtId="4" fontId="24" fillId="0" borderId="0" xfId="3" applyNumberFormat="1" applyFont="1" applyAlignment="1">
      <alignment vertical="center"/>
    </xf>
    <xf numFmtId="0" fontId="24" fillId="4" borderId="8" xfId="3" applyFont="1" applyFill="1" applyBorder="1" applyAlignment="1">
      <alignment horizontal="left" vertical="center" wrapText="1"/>
    </xf>
    <xf numFmtId="4" fontId="24" fillId="4" borderId="9" xfId="3" applyNumberFormat="1" applyFont="1" applyFill="1" applyBorder="1" applyAlignment="1">
      <alignment vertical="center"/>
    </xf>
    <xf numFmtId="0" fontId="26" fillId="0" borderId="0" xfId="3" applyFont="1" applyAlignment="1">
      <alignment vertical="center" wrapText="1"/>
    </xf>
    <xf numFmtId="4" fontId="26" fillId="0" borderId="0" xfId="3" applyNumberFormat="1" applyFont="1" applyAlignment="1">
      <alignment vertical="center"/>
    </xf>
    <xf numFmtId="4" fontId="1" fillId="0" borderId="0" xfId="4" applyNumberFormat="1"/>
    <xf numFmtId="0" fontId="24" fillId="4" borderId="8" xfId="3" applyFont="1" applyFill="1" applyBorder="1" applyAlignment="1">
      <alignment horizontal="left" vertical="center"/>
    </xf>
    <xf numFmtId="4" fontId="27" fillId="4" borderId="9" xfId="3" applyNumberFormat="1" applyFont="1" applyFill="1" applyBorder="1" applyAlignment="1">
      <alignment vertical="center"/>
    </xf>
    <xf numFmtId="0" fontId="23" fillId="0" borderId="0" xfId="3" applyFont="1"/>
    <xf numFmtId="4" fontId="23" fillId="0" borderId="0" xfId="3" applyNumberFormat="1" applyFont="1"/>
    <xf numFmtId="0" fontId="28" fillId="5" borderId="10" xfId="3" applyFont="1" applyFill="1" applyBorder="1" applyAlignment="1">
      <alignment vertical="center"/>
    </xf>
    <xf numFmtId="166" fontId="28" fillId="5" borderId="11" xfId="3" applyNumberFormat="1" applyFont="1" applyFill="1" applyBorder="1" applyAlignment="1">
      <alignment vertical="center"/>
    </xf>
    <xf numFmtId="0" fontId="29" fillId="0" borderId="0" xfId="3" applyFont="1"/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164" fontId="7" fillId="0" borderId="0" xfId="2" applyNumberFormat="1" applyFont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indent="1"/>
    </xf>
    <xf numFmtId="0" fontId="9" fillId="2" borderId="1" xfId="2" applyFont="1" applyFill="1" applyBorder="1" applyAlignment="1">
      <alignment horizontal="left" vertical="center" indent="2"/>
    </xf>
    <xf numFmtId="14" fontId="10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22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4" fillId="0" borderId="6" xfId="5" applyFont="1" applyBorder="1" applyAlignment="1">
      <alignment vertical="center" wrapText="1"/>
    </xf>
    <xf numFmtId="4" fontId="24" fillId="0" borderId="7" xfId="5" applyNumberFormat="1" applyFont="1" applyBorder="1" applyAlignment="1">
      <alignment vertical="center"/>
    </xf>
    <xf numFmtId="0" fontId="25" fillId="0" borderId="8" xfId="5" applyFont="1" applyBorder="1" applyAlignment="1">
      <alignment horizontal="left" vertical="center" wrapText="1"/>
    </xf>
    <xf numFmtId="0" fontId="17" fillId="3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17" fontId="18" fillId="0" borderId="0" xfId="2" quotePrefix="1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</cellXfs>
  <cellStyles count="6">
    <cellStyle name="Normal" xfId="0" builtinId="0"/>
    <cellStyle name="Normal 2" xfId="3" xr:uid="{E274E424-FEA9-4F82-95E2-4246B4E8723D}"/>
    <cellStyle name="Normal 2 2 2 2 12" xfId="5" xr:uid="{5966AEE3-1F1B-4316-A5E6-F0415C26E5BE}"/>
    <cellStyle name="Normal 3" xfId="2" xr:uid="{C18906E0-058B-4355-A83F-434F896DFEDC}"/>
    <cellStyle name="Normal 4" xfId="4" xr:uid="{B0193288-69BD-4C65-AEF6-03DC73B4AD69}"/>
    <cellStyle name="Vírgula" xfId="1" builtinId="3"/>
  </cellStyles>
  <dxfs count="0"/>
  <tableStyles count="0" defaultTableStyle="TableStyleMedium2" defaultPivotStyle="PivotStyleLight16"/>
  <colors>
    <mruColors>
      <color rgb="FFED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169AE4-6F62-454F-91A8-60684460F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4A7F092-41C4-C8D5-E3EE-B77DE33B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E54EAD-903B-458B-BE6F-6727A2F5F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662621-0C6C-46E6-AA0E-CC18B80A7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9524</xdr:colOff>
      <xdr:row>1</xdr:row>
      <xdr:rowOff>51976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AD98-E97B-404D-B376-D637B5207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68174" cy="7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768D-ECDD-4ED8-9D53-0C25805EED1F}">
  <dimension ref="A1:N8"/>
  <sheetViews>
    <sheetView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8" customWidth="1"/>
    <col min="2" max="8" width="9.140625" style="18"/>
    <col min="9" max="9" width="37.140625" style="18" customWidth="1"/>
    <col min="10" max="10" width="0.28515625" style="18" customWidth="1"/>
    <col min="11" max="13" width="9.140625" style="18"/>
    <col min="14" max="14" width="10.7109375" style="18" customWidth="1"/>
    <col min="15" max="16384" width="9.140625" style="18"/>
  </cols>
  <sheetData>
    <row r="1" spans="1:14" ht="80.25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1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86.2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19" customFormat="1" ht="30.75" x14ac:dyDescent="0.25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9" customFormat="1" ht="30.75" x14ac:dyDescent="0.25">
      <c r="A5" s="55" t="s">
        <v>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19" customFormat="1" ht="35.25" customHeight="1" x14ac:dyDescent="0.25">
      <c r="A6" s="56" t="s">
        <v>29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90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9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E8A6-CDBD-4384-AC50-DBAF456A4304}">
  <dimension ref="A1"/>
  <sheetViews>
    <sheetView workbookViewId="0">
      <selection activeCell="D25" sqref="D25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6C2C-06AE-4C09-B1CA-1B320E1FAFDD}">
  <dimension ref="A1:D21"/>
  <sheetViews>
    <sheetView zoomScale="85" zoomScaleNormal="85" workbookViewId="0">
      <selection activeCell="D25" sqref="D25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47"/>
      <c r="B2" s="47"/>
    </row>
    <row r="3" spans="1:4" ht="37.9" customHeight="1" x14ac:dyDescent="0.25">
      <c r="A3" s="59" t="s">
        <v>27</v>
      </c>
      <c r="B3" s="59"/>
    </row>
    <row r="4" spans="1:4" ht="25.15" customHeight="1" x14ac:dyDescent="0.25">
      <c r="A4" s="48"/>
      <c r="B4" s="48"/>
    </row>
    <row r="5" spans="1:4" ht="14.45" customHeight="1" x14ac:dyDescent="0.25">
      <c r="A5" s="48"/>
      <c r="B5" s="48"/>
    </row>
    <row r="6" spans="1:4" ht="14.45" customHeight="1" thickBot="1" x14ac:dyDescent="0.3">
      <c r="A6" s="49" t="s">
        <v>19</v>
      </c>
      <c r="B6" s="50">
        <v>0</v>
      </c>
    </row>
    <row r="7" spans="1:4" ht="27.6" customHeight="1" x14ac:dyDescent="0.25">
      <c r="A7" s="51" t="s">
        <v>22</v>
      </c>
      <c r="B7" s="24">
        <v>500000</v>
      </c>
    </row>
    <row r="8" spans="1:4" ht="27.6" customHeight="1" x14ac:dyDescent="0.25">
      <c r="A8" s="51" t="s">
        <v>23</v>
      </c>
      <c r="B8" s="24">
        <v>44919.25</v>
      </c>
    </row>
    <row r="9" spans="1:4" x14ac:dyDescent="0.25">
      <c r="A9" s="25"/>
      <c r="B9" s="26"/>
    </row>
    <row r="10" spans="1:4" x14ac:dyDescent="0.25">
      <c r="A10" s="27" t="s">
        <v>11</v>
      </c>
      <c r="B10" s="28">
        <f>SUM(B7:B8)</f>
        <v>544919.25</v>
      </c>
    </row>
    <row r="11" spans="1:4" x14ac:dyDescent="0.25">
      <c r="A11" s="25"/>
      <c r="B11" s="26"/>
    </row>
    <row r="12" spans="1:4" ht="27.6" customHeight="1" x14ac:dyDescent="0.25">
      <c r="A12" s="29" t="s">
        <v>20</v>
      </c>
      <c r="B12" s="30"/>
    </row>
    <row r="13" spans="1:4" ht="27.6" customHeight="1" x14ac:dyDescent="0.25">
      <c r="A13" s="51" t="s">
        <v>25</v>
      </c>
      <c r="B13" s="24">
        <v>-431225.07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11</v>
      </c>
      <c r="B15" s="33">
        <f>SUM(B13:B14)</f>
        <v>-431225.07</v>
      </c>
      <c r="C15" s="31"/>
    </row>
    <row r="16" spans="1:4" x14ac:dyDescent="0.25">
      <c r="B16" s="35"/>
    </row>
    <row r="17" spans="1:2" ht="27.6" customHeight="1" thickBot="1" x14ac:dyDescent="0.3">
      <c r="A17" s="36" t="s">
        <v>21</v>
      </c>
      <c r="B17" s="37">
        <f>B10+B15</f>
        <v>113694.18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ignoredErrors>
    <ignoredError sqref="B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B4-75C1-4C03-BCE2-109DFD898F4E}">
  <dimension ref="A1:K14"/>
  <sheetViews>
    <sheetView tabSelected="1" workbookViewId="0">
      <selection activeCell="E21" sqref="E21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39.85546875" style="4" bestFit="1" customWidth="1"/>
    <col min="4" max="4" width="28.42578125" style="4" customWidth="1"/>
    <col min="5" max="5" width="62" style="4" bestFit="1" customWidth="1"/>
    <col min="6" max="6" width="16.140625" style="6" bestFit="1" customWidth="1"/>
    <col min="7" max="7" width="14.85546875" style="5" customWidth="1"/>
  </cols>
  <sheetData>
    <row r="1" spans="1:11" s="2" customFormat="1" ht="53.25" customHeight="1" x14ac:dyDescent="0.25">
      <c r="A1" s="60"/>
      <c r="B1" s="60"/>
      <c r="C1" s="60"/>
      <c r="D1" s="60"/>
      <c r="E1" s="60"/>
      <c r="F1" s="60"/>
      <c r="G1" s="60"/>
      <c r="H1" s="1"/>
      <c r="I1" s="1"/>
      <c r="J1" s="1"/>
      <c r="K1" s="1"/>
    </row>
    <row r="2" spans="1:11" s="7" customFormat="1" ht="36.75" customHeight="1" x14ac:dyDescent="0.25">
      <c r="A2" s="61"/>
      <c r="B2" s="61"/>
      <c r="C2" s="61"/>
      <c r="D2" s="61"/>
      <c r="E2" s="61"/>
      <c r="F2" s="61"/>
      <c r="G2" s="61"/>
    </row>
    <row r="3" spans="1:11" s="7" customFormat="1" ht="20.100000000000001" customHeight="1" x14ac:dyDescent="0.25">
      <c r="A3" s="62" t="s">
        <v>10</v>
      </c>
      <c r="B3" s="62"/>
      <c r="C3" s="62"/>
      <c r="D3" s="62"/>
      <c r="E3" s="62"/>
      <c r="F3" s="62"/>
      <c r="G3" s="62"/>
    </row>
    <row r="4" spans="1:11" s="8" customFormat="1" ht="13.5" customHeight="1" x14ac:dyDescent="0.25">
      <c r="A4" s="39"/>
      <c r="B4" s="40"/>
      <c r="C4" s="39"/>
      <c r="D4" s="39"/>
      <c r="E4" s="39"/>
      <c r="F4" s="41"/>
      <c r="G4" s="39"/>
    </row>
    <row r="5" spans="1:11" s="9" customFormat="1" ht="27" customHeight="1" x14ac:dyDescent="0.2">
      <c r="A5" s="42" t="s">
        <v>0</v>
      </c>
      <c r="B5" s="42" t="s">
        <v>1</v>
      </c>
      <c r="C5" s="43" t="s">
        <v>2</v>
      </c>
      <c r="D5" s="43" t="s">
        <v>24</v>
      </c>
      <c r="E5" s="44" t="s">
        <v>3</v>
      </c>
      <c r="F5" s="45" t="s">
        <v>4</v>
      </c>
      <c r="G5" s="46" t="s">
        <v>5</v>
      </c>
      <c r="H5" s="7"/>
    </row>
    <row r="6" spans="1:11" x14ac:dyDescent="0.25">
      <c r="A6" s="10">
        <v>1</v>
      </c>
      <c r="B6" s="11" t="s">
        <v>30</v>
      </c>
      <c r="C6" s="12" t="s">
        <v>6</v>
      </c>
      <c r="D6" s="12" t="s">
        <v>25</v>
      </c>
      <c r="E6" s="21" t="s">
        <v>12</v>
      </c>
      <c r="F6" s="20">
        <v>-25200.01</v>
      </c>
      <c r="G6" s="13">
        <v>45320</v>
      </c>
    </row>
    <row r="7" spans="1:11" x14ac:dyDescent="0.25">
      <c r="A7" s="10">
        <v>2</v>
      </c>
      <c r="B7" s="11" t="s">
        <v>31</v>
      </c>
      <c r="C7" s="12" t="s">
        <v>6</v>
      </c>
      <c r="D7" s="12" t="s">
        <v>25</v>
      </c>
      <c r="E7" s="21" t="s">
        <v>13</v>
      </c>
      <c r="F7" s="20">
        <v>-6111.01</v>
      </c>
      <c r="G7" s="13">
        <v>45320</v>
      </c>
    </row>
    <row r="8" spans="1:11" x14ac:dyDescent="0.25">
      <c r="A8" s="10">
        <v>3</v>
      </c>
      <c r="B8" s="11" t="s">
        <v>32</v>
      </c>
      <c r="C8" s="12" t="s">
        <v>6</v>
      </c>
      <c r="D8" s="12" t="s">
        <v>25</v>
      </c>
      <c r="E8" s="21" t="s">
        <v>14</v>
      </c>
      <c r="F8" s="20">
        <v>-7056</v>
      </c>
      <c r="G8" s="13">
        <v>45320</v>
      </c>
    </row>
    <row r="9" spans="1:11" x14ac:dyDescent="0.25">
      <c r="A9" s="10">
        <v>4</v>
      </c>
      <c r="B9" s="11" t="s">
        <v>33</v>
      </c>
      <c r="C9" s="12" t="s">
        <v>6</v>
      </c>
      <c r="D9" s="12" t="s">
        <v>25</v>
      </c>
      <c r="E9" s="21" t="s">
        <v>13</v>
      </c>
      <c r="F9" s="20">
        <v>-124173.05</v>
      </c>
      <c r="G9" s="13">
        <v>45327</v>
      </c>
    </row>
    <row r="10" spans="1:11" x14ac:dyDescent="0.25">
      <c r="A10" s="10">
        <v>5</v>
      </c>
      <c r="B10" s="11" t="s">
        <v>34</v>
      </c>
      <c r="C10" s="12" t="s">
        <v>7</v>
      </c>
      <c r="D10" s="12" t="s">
        <v>25</v>
      </c>
      <c r="E10" s="21" t="s">
        <v>15</v>
      </c>
      <c r="F10" s="20">
        <v>-42500</v>
      </c>
      <c r="G10" s="13">
        <v>45341</v>
      </c>
    </row>
    <row r="11" spans="1:11" x14ac:dyDescent="0.25">
      <c r="A11" s="10">
        <v>6</v>
      </c>
      <c r="B11" s="11" t="s">
        <v>35</v>
      </c>
      <c r="C11" s="12" t="s">
        <v>7</v>
      </c>
      <c r="D11" s="12" t="s">
        <v>25</v>
      </c>
      <c r="E11" s="21" t="s">
        <v>16</v>
      </c>
      <c r="F11" s="20">
        <v>-131600</v>
      </c>
      <c r="G11" s="13">
        <v>45351</v>
      </c>
    </row>
    <row r="12" spans="1:11" x14ac:dyDescent="0.25">
      <c r="A12" s="10">
        <v>7</v>
      </c>
      <c r="B12" s="11" t="s">
        <v>36</v>
      </c>
      <c r="C12" s="12" t="s">
        <v>7</v>
      </c>
      <c r="D12" s="12" t="s">
        <v>25</v>
      </c>
      <c r="E12" s="21" t="s">
        <v>17</v>
      </c>
      <c r="F12" s="20">
        <v>-74425</v>
      </c>
      <c r="G12" s="13">
        <v>45351</v>
      </c>
    </row>
    <row r="13" spans="1:11" ht="15.75" thickBot="1" x14ac:dyDescent="0.3">
      <c r="A13" s="10">
        <v>8</v>
      </c>
      <c r="B13" s="11" t="s">
        <v>37</v>
      </c>
      <c r="C13" s="12" t="s">
        <v>7</v>
      </c>
      <c r="D13" s="12" t="s">
        <v>25</v>
      </c>
      <c r="E13" s="21" t="s">
        <v>18</v>
      </c>
      <c r="F13" s="20">
        <v>-20160</v>
      </c>
      <c r="G13" s="13">
        <v>45589</v>
      </c>
    </row>
    <row r="14" spans="1:11" s="16" customFormat="1" ht="26.45" customHeight="1" thickBot="1" x14ac:dyDescent="0.3">
      <c r="A14" s="63" t="s">
        <v>8</v>
      </c>
      <c r="B14" s="64"/>
      <c r="C14" s="64"/>
      <c r="D14" s="64"/>
      <c r="E14" s="65"/>
      <c r="F14" s="14">
        <f>SUM(F6:F13)</f>
        <v>-431225.07</v>
      </c>
      <c r="G14" s="15"/>
      <c r="I14" s="17"/>
    </row>
  </sheetData>
  <autoFilter ref="A5:K14" xr:uid="{3B284A6B-02DB-4AC5-8CB7-6E757353B477}"/>
  <sortState xmlns:xlrd2="http://schemas.microsoft.com/office/spreadsheetml/2017/richdata2" ref="A6:K13">
    <sortCondition ref="G6:G13"/>
  </sortState>
  <mergeCells count="4">
    <mergeCell ref="A1:G1"/>
    <mergeCell ref="A2:G2"/>
    <mergeCell ref="A3:G3"/>
    <mergeCell ref="A14:E14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7E229F-29A5-4478-A377-2E769BA15F48}"/>
</file>

<file path=customXml/itemProps2.xml><?xml version="1.0" encoding="utf-8"?>
<ds:datastoreItem xmlns:ds="http://schemas.openxmlformats.org/officeDocument/2006/customXml" ds:itemID="{CF956B09-0CF0-40CA-931C-8AE1B1154A02}"/>
</file>

<file path=customXml/itemProps3.xml><?xml version="1.0" encoding="utf-8"?>
<ds:datastoreItem xmlns:ds="http://schemas.openxmlformats.org/officeDocument/2006/customXml" ds:itemID="{F7EDC59D-6B75-4279-8A9C-4ACCA3622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 AVISO CRÉDITO</vt:lpstr>
      <vt:lpstr> RESUMO FINANCEIRO</vt:lpstr>
      <vt:lpstr>RELAÇÃO PAGAMENTOS</vt:lpstr>
      <vt:lpstr>' AVISO CRÉDITO'!Area_de_impressao</vt:lpstr>
      <vt:lpstr>' RESUMO FINANCEIRO'!Area_de_impressao</vt:lpstr>
      <vt:lpstr>'RELAÇÃO PAGAMENTOS'!Area_de_impressao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Souza Viana</dc:creator>
  <cp:lastModifiedBy>Tuanne Carolina Gaspar</cp:lastModifiedBy>
  <cp:lastPrinted>2025-01-29T19:30:50Z</cp:lastPrinted>
  <dcterms:created xsi:type="dcterms:W3CDTF">2025-01-11T12:06:21Z</dcterms:created>
  <dcterms:modified xsi:type="dcterms:W3CDTF">2025-01-29T19:30:51Z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