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OK\EMENDA Nº 90600001 MAC_CG 87.517\"/>
    </mc:Choice>
  </mc:AlternateContent>
  <xr:revisionPtr revIDLastSave="0" documentId="13_ncr:1_{76EA8B9A-1177-41E7-B8DD-419B1EE60478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APA" sheetId="7" r:id="rId1"/>
    <sheet name="AVISO CRÉDITO" sheetId="8" r:id="rId2"/>
    <sheet name="RESUMO FINANCEIRO" sheetId="9" r:id="rId3"/>
    <sheet name=" RELAÇÃO PAGAMENTOS" sheetId="5" r:id="rId4"/>
  </sheets>
  <externalReferences>
    <externalReference r:id="rId5"/>
    <externalReference r:id="rId6"/>
  </externalReferences>
  <definedNames>
    <definedName name="_2" localSheetId="1">#REF!</definedName>
    <definedName name="_2" localSheetId="0">#REF!</definedName>
    <definedName name="_2" localSheetId="2">#REF!</definedName>
    <definedName name="_2">#REF!</definedName>
    <definedName name="_xlnm._FilterDatabase" localSheetId="3" hidden="1">' RELAÇÃO PAGAMENTOS'!$A$5:$K$5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 localSheetId="1">#REF!</definedName>
    <definedName name="ANEXO12" localSheetId="2">#REF!</definedName>
    <definedName name="ANEXO12">#REF!</definedName>
    <definedName name="_xlnm.Print_Area" localSheetId="3">' RELAÇÃO PAGAMENTOS'!$A$1:$G$14</definedName>
    <definedName name="_xlnm.Print_Area" localSheetId="1">'AVISO CRÉDITO'!$A$1:$J$27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 localSheetId="1">#REF!</definedName>
    <definedName name="DCNE" localSheetId="2">#REF!</definedName>
    <definedName name="DCNE">#REF!</definedName>
    <definedName name="dEMONS" localSheetId="1">#REF!</definedName>
    <definedName name="dEMONS" localSheetId="2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 RELAÇÃO PAGAMENTOS'!$1:$5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9" l="1"/>
  <c r="B10" i="9"/>
  <c r="B17" i="9" l="1"/>
  <c r="F14" i="5" l="1"/>
</calcChain>
</file>

<file path=xl/sharedStrings.xml><?xml version="1.0" encoding="utf-8"?>
<sst xmlns="http://schemas.openxmlformats.org/spreadsheetml/2006/main" count="54" uniqueCount="37">
  <si>
    <t>Total</t>
  </si>
  <si>
    <t xml:space="preserve">MATERIAIS HOSPITALARES EM GERAL         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</si>
  <si>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</si>
  <si>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</si>
  <si>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</si>
  <si>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</si>
  <si>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</si>
  <si>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</si>
  <si>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</si>
  <si>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</si>
  <si>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</si>
  <si>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 xml:space="preserve">MEDICAMENTOS E REAGENTES                </t>
  </si>
  <si>
    <t xml:space="preserve">CRISMED COMERCIAL HOSPITALAR LTDA.                          </t>
  </si>
  <si>
    <t xml:space="preserve">MYLAN BRASIL DISTRIBUIDORA DE MEDICAMENTOS LTDA             </t>
  </si>
  <si>
    <t xml:space="preserve">CSL BEHRING COMERCIO DE PRODUTOS FARMACEUTICOS LTDA         </t>
  </si>
  <si>
    <t xml:space="preserve">CEI COMERCIO EXPORTACAO E IMP DE MAT MEDICOS LTDA           </t>
  </si>
  <si>
    <t xml:space="preserve">ANTIBIOTICOS DO BRASIL LTDA                                 </t>
  </si>
  <si>
    <t xml:space="preserve">4 BIO MEDICAMENTOS S.A.                                     </t>
  </si>
  <si>
    <t>Saldo inicial</t>
  </si>
  <si>
    <t>Pagamentos de despesas</t>
  </si>
  <si>
    <t>Saldo Final</t>
  </si>
  <si>
    <t>VALOR RECEBIDO</t>
  </si>
  <si>
    <t>RECEITAS FINANCEIRAS</t>
  </si>
  <si>
    <t>CLASSIFICAÇÃO</t>
  </si>
  <si>
    <t>MATERIAL DE CONSUMO</t>
  </si>
  <si>
    <t xml:space="preserve">Fluxo de Caixa Realizado </t>
  </si>
  <si>
    <t>SECRETARIA DE ESTADO DA SAÚDE DE SÃO PAULO</t>
  </si>
  <si>
    <t>RESOLUÇÃO SS Nº 140, DE 19 DE OUTUBRO DE 2023</t>
  </si>
  <si>
    <t>INCREMENTO MAC - DEPUTADO GUILHERME DERRITE - HCFMUSP</t>
  </si>
  <si>
    <t>NF Nº 14103</t>
  </si>
  <si>
    <t>NF Nº 304743</t>
  </si>
  <si>
    <t>NF Nº 9380</t>
  </si>
  <si>
    <t>NF Nº 305119</t>
  </si>
  <si>
    <t>NF Nº 201675</t>
  </si>
  <si>
    <t>NF Nº 4276</t>
  </si>
  <si>
    <t>NF Nº 259458</t>
  </si>
  <si>
    <t>NF Nº 11116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</si>
</sst>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7" formatCode="dd/mm/yy;@"/>
    <numFmt numFmtId="168" formatCode="#,##0.00_ ;[Red]\-#,##0.00\ 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6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101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4" fillId="0" borderId="0"/>
    <xf numFmtId="0" fontId="24" fillId="0" borderId="0"/>
    <xf numFmtId="165" fontId="24" fillId="0" borderId="0" applyFont="0" applyFill="0" applyBorder="0" applyAlignment="0" applyProtection="0"/>
    <xf numFmtId="0" fontId="23" fillId="0" borderId="0"/>
    <xf numFmtId="0" fontId="23" fillId="0" borderId="0"/>
    <xf numFmtId="165" fontId="23" fillId="0" borderId="0" applyFont="0" applyFill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3" fillId="0" borderId="0" xfId="93" applyFont="1" applyAlignment="1">
      <alignment vertical="center"/>
    </xf>
    <xf numFmtId="0" fontId="3" fillId="0" borderId="0" xfId="93" applyAlignment="1">
      <alignment vertical="center"/>
    </xf>
    <xf numFmtId="0" fontId="3" fillId="0" borderId="0" xfId="93" applyAlignment="1">
      <alignment horizontal="center"/>
    </xf>
    <xf numFmtId="0" fontId="3" fillId="0" borderId="0" xfId="93" applyAlignment="1">
      <alignment horizontal="left" indent="1"/>
    </xf>
    <xf numFmtId="14" fontId="3" fillId="0" borderId="0" xfId="93" applyNumberFormat="1" applyAlignment="1">
      <alignment horizontal="left" indent="1"/>
    </xf>
    <xf numFmtId="4" fontId="3" fillId="0" borderId="0" xfId="93" applyNumberFormat="1" applyAlignment="1">
      <alignment horizontal="right"/>
    </xf>
    <xf numFmtId="0" fontId="3" fillId="0" borderId="0" xfId="93"/>
    <xf numFmtId="0" fontId="35" fillId="0" borderId="0" xfId="93" applyFont="1" applyAlignment="1">
      <alignment vertical="center"/>
    </xf>
    <xf numFmtId="0" fontId="37" fillId="0" borderId="0" xfId="93" applyFont="1" applyAlignment="1">
      <alignment vertical="center" wrapText="1"/>
    </xf>
    <xf numFmtId="0" fontId="37" fillId="0" borderId="0" xfId="93" applyFont="1" applyAlignment="1">
      <alignment horizontal="center" vertical="center" wrapText="1"/>
    </xf>
    <xf numFmtId="165" fontId="25" fillId="0" borderId="0" xfId="93" applyNumberFormat="1" applyFont="1" applyAlignment="1">
      <alignment vertical="center"/>
    </xf>
    <xf numFmtId="0" fontId="38" fillId="0" borderId="0" xfId="93" applyFont="1" applyAlignment="1">
      <alignment vertical="center"/>
    </xf>
    <xf numFmtId="0" fontId="39" fillId="34" borderId="10" xfId="93" applyFont="1" applyFill="1" applyBorder="1" applyAlignment="1">
      <alignment horizontal="center" vertical="center"/>
    </xf>
    <xf numFmtId="0" fontId="39" fillId="34" borderId="10" xfId="93" applyFont="1" applyFill="1" applyBorder="1" applyAlignment="1">
      <alignment horizontal="left" vertical="center" indent="1"/>
    </xf>
    <xf numFmtId="0" fontId="39" fillId="34" borderId="10" xfId="93" applyFont="1" applyFill="1" applyBorder="1" applyAlignment="1">
      <alignment horizontal="left" vertical="center" indent="2"/>
    </xf>
    <xf numFmtId="14" fontId="40" fillId="34" borderId="10" xfId="93" applyNumberFormat="1" applyFont="1" applyFill="1" applyBorder="1" applyAlignment="1">
      <alignment horizontal="center" vertical="center"/>
    </xf>
    <xf numFmtId="14" fontId="40" fillId="34" borderId="10" xfId="93" applyNumberFormat="1" applyFont="1" applyFill="1" applyBorder="1" applyAlignment="1">
      <alignment horizontal="center" vertical="center" wrapText="1"/>
    </xf>
    <xf numFmtId="0" fontId="41" fillId="0" borderId="0" xfId="93" applyFont="1"/>
    <xf numFmtId="0" fontId="42" fillId="0" borderId="10" xfId="94" quotePrefix="1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center" vertical="center"/>
    </xf>
    <xf numFmtId="0" fontId="43" fillId="0" borderId="10" xfId="94" applyNumberFormat="1" applyFont="1" applyFill="1" applyBorder="1" applyAlignment="1">
      <alignment horizontal="left" vertical="center" indent="1"/>
    </xf>
    <xf numFmtId="43" fontId="43" fillId="0" borderId="10" xfId="94" applyFont="1" applyFill="1" applyBorder="1" applyAlignment="1">
      <alignment horizontal="left" vertical="center" indent="1"/>
    </xf>
    <xf numFmtId="4" fontId="43" fillId="0" borderId="10" xfId="93" applyNumberFormat="1" applyFont="1" applyBorder="1" applyAlignment="1">
      <alignment horizontal="right" vertical="center"/>
    </xf>
    <xf numFmtId="167" fontId="43" fillId="0" borderId="10" xfId="93" applyNumberFormat="1" applyFont="1" applyBorder="1" applyAlignment="1">
      <alignment horizontal="center" vertical="center"/>
    </xf>
    <xf numFmtId="165" fontId="44" fillId="34" borderId="14" xfId="93" applyNumberFormat="1" applyFont="1" applyFill="1" applyBorder="1" applyAlignment="1">
      <alignment vertical="center"/>
    </xf>
    <xf numFmtId="0" fontId="45" fillId="0" borderId="0" xfId="93" applyFont="1" applyAlignment="1">
      <alignment horizontal="center" vertical="center"/>
    </xf>
    <xf numFmtId="0" fontId="45" fillId="0" borderId="0" xfId="93" applyFont="1" applyAlignment="1">
      <alignment vertical="center"/>
    </xf>
    <xf numFmtId="14" fontId="45" fillId="0" borderId="0" xfId="93" applyNumberFormat="1" applyFont="1" applyAlignment="1">
      <alignment horizontal="center" vertical="center"/>
    </xf>
    <xf numFmtId="0" fontId="29" fillId="0" borderId="0" xfId="97" applyFont="1" applyAlignment="1">
      <alignment vertical="center"/>
    </xf>
    <xf numFmtId="0" fontId="31" fillId="0" borderId="0" xfId="97" applyFont="1" applyAlignment="1">
      <alignment vertical="center"/>
    </xf>
    <xf numFmtId="0" fontId="46" fillId="0" borderId="0" xfId="95" applyFont="1" applyAlignment="1">
      <alignment vertical="center"/>
    </xf>
    <xf numFmtId="0" fontId="1" fillId="0" borderId="0" xfId="98"/>
    <xf numFmtId="0" fontId="47" fillId="0" borderId="0" xfId="95" applyFont="1" applyAlignment="1">
      <alignment vertical="center"/>
    </xf>
    <xf numFmtId="0" fontId="48" fillId="0" borderId="15" xfId="95" applyFont="1" applyBorder="1" applyAlignment="1">
      <alignment vertical="center" wrapText="1"/>
    </xf>
    <xf numFmtId="4" fontId="48" fillId="0" borderId="16" xfId="95" applyNumberFormat="1" applyFont="1" applyBorder="1" applyAlignment="1">
      <alignment vertical="center"/>
    </xf>
    <xf numFmtId="0" fontId="49" fillId="0" borderId="17" xfId="95" applyFont="1" applyBorder="1" applyAlignment="1">
      <alignment horizontal="left" vertical="center" wrapText="1"/>
    </xf>
    <xf numFmtId="4" fontId="49" fillId="0" borderId="18" xfId="95" applyNumberFormat="1" applyFont="1" applyBorder="1" applyAlignment="1">
      <alignment vertical="center"/>
    </xf>
    <xf numFmtId="0" fontId="48" fillId="0" borderId="0" xfId="95" applyFont="1" applyAlignment="1">
      <alignment horizontal="left" vertical="center" wrapText="1"/>
    </xf>
    <xf numFmtId="4" fontId="48" fillId="0" borderId="0" xfId="95" applyNumberFormat="1" applyFont="1" applyAlignment="1">
      <alignment vertical="center"/>
    </xf>
    <xf numFmtId="0" fontId="48" fillId="35" borderId="17" xfId="95" applyFont="1" applyFill="1" applyBorder="1" applyAlignment="1">
      <alignment horizontal="left" vertical="center" wrapText="1"/>
    </xf>
    <xf numFmtId="4" fontId="48" fillId="35" borderId="18" xfId="95" applyNumberFormat="1" applyFont="1" applyFill="1" applyBorder="1" applyAlignment="1">
      <alignment vertical="center"/>
    </xf>
    <xf numFmtId="0" fontId="50" fillId="0" borderId="0" xfId="95" applyFont="1" applyAlignment="1">
      <alignment vertical="center" wrapText="1"/>
    </xf>
    <xf numFmtId="4" fontId="50" fillId="0" borderId="0" xfId="95" applyNumberFormat="1" applyFont="1" applyAlignment="1">
      <alignment vertical="center"/>
    </xf>
    <xf numFmtId="4" fontId="1" fillId="0" borderId="0" xfId="98" applyNumberFormat="1"/>
    <xf numFmtId="0" fontId="48" fillId="35" borderId="17" xfId="95" applyFont="1" applyFill="1" applyBorder="1" applyAlignment="1">
      <alignment horizontal="left" vertical="center"/>
    </xf>
    <xf numFmtId="4" fontId="51" fillId="35" borderId="18" xfId="95" applyNumberFormat="1" applyFont="1" applyFill="1" applyBorder="1" applyAlignment="1">
      <alignment vertical="center"/>
    </xf>
    <xf numFmtId="0" fontId="47" fillId="0" borderId="0" xfId="95" applyFont="1"/>
    <xf numFmtId="4" fontId="47" fillId="0" borderId="0" xfId="95" applyNumberFormat="1" applyFont="1"/>
    <xf numFmtId="0" fontId="52" fillId="36" borderId="19" xfId="95" applyFont="1" applyFill="1" applyBorder="1" applyAlignment="1">
      <alignment vertical="center"/>
    </xf>
    <xf numFmtId="168" fontId="52" fillId="36" borderId="20" xfId="95" applyNumberFormat="1" applyFont="1" applyFill="1" applyBorder="1" applyAlignment="1">
      <alignment vertical="center"/>
    </xf>
    <xf numFmtId="0" fontId="53" fillId="0" borderId="0" xfId="95" applyFont="1"/>
    <xf numFmtId="0" fontId="29" fillId="33" borderId="0" xfId="97" applyFont="1" applyFill="1" applyAlignment="1">
      <alignment horizontal="center" vertical="center"/>
    </xf>
    <xf numFmtId="0" fontId="28" fillId="0" borderId="0" xfId="97" applyFont="1" applyAlignment="1">
      <alignment horizontal="center" vertical="center"/>
    </xf>
    <xf numFmtId="0" fontId="29" fillId="0" borderId="0" xfId="97" applyFont="1" applyAlignment="1">
      <alignment horizontal="center" vertical="center"/>
    </xf>
    <xf numFmtId="0" fontId="30" fillId="0" borderId="0" xfId="97" applyFont="1" applyAlignment="1">
      <alignment horizontal="center" vertical="center" wrapText="1"/>
    </xf>
    <xf numFmtId="17" fontId="30" fillId="0" borderId="0" xfId="97" quotePrefix="1" applyNumberFormat="1" applyFont="1" applyAlignment="1">
      <alignment horizontal="center" vertical="center"/>
    </xf>
    <xf numFmtId="0" fontId="30" fillId="0" borderId="0" xfId="97" applyFont="1" applyAlignment="1">
      <alignment horizontal="center" vertical="center"/>
    </xf>
    <xf numFmtId="0" fontId="32" fillId="0" borderId="0" xfId="97" applyFont="1" applyAlignment="1">
      <alignment horizontal="center" vertical="center"/>
    </xf>
    <xf numFmtId="0" fontId="54" fillId="0" borderId="0" xfId="95" applyFont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4" fillId="0" borderId="0" xfId="93" applyFont="1" applyAlignment="1">
      <alignment horizontal="center" vertical="center" wrapText="1"/>
    </xf>
    <xf numFmtId="0" fontId="36" fillId="0" borderId="0" xfId="93" applyFont="1" applyAlignment="1">
      <alignment horizontal="center" vertical="center"/>
    </xf>
    <xf numFmtId="0" fontId="44" fillId="34" borderId="11" xfId="93" applyFont="1" applyFill="1" applyBorder="1" applyAlignment="1">
      <alignment horizontal="left" vertical="center" indent="1"/>
    </xf>
    <xf numFmtId="0" fontId="44" fillId="34" borderId="12" xfId="93" applyFont="1" applyFill="1" applyBorder="1" applyAlignment="1">
      <alignment horizontal="left" vertical="center" indent="1"/>
    </xf>
    <xf numFmtId="0" fontId="44" fillId="34" borderId="13" xfId="93" applyFont="1" applyFill="1" applyBorder="1" applyAlignment="1">
      <alignment horizontal="left" vertical="center" indent="1"/>
    </xf>
  </cellXfs>
  <cellStyles count="101">
    <cellStyle name="20% - Ênfase1" xfId="19" builtinId="30" customBuiltin="1"/>
    <cellStyle name="20% - Ênfase1 2" xfId="53" xr:uid="{00000000-0005-0000-0000-000001000000}"/>
    <cellStyle name="20% - Ênfase1 3" xfId="75" xr:uid="{00000000-0005-0000-0000-000002000000}"/>
    <cellStyle name="20% - Ênfase2" xfId="23" builtinId="34" customBuiltin="1"/>
    <cellStyle name="20% - Ênfase2 2" xfId="56" xr:uid="{00000000-0005-0000-0000-000004000000}"/>
    <cellStyle name="20% - Ênfase2 3" xfId="78" xr:uid="{00000000-0005-0000-0000-000005000000}"/>
    <cellStyle name="20% - Ênfase3" xfId="27" builtinId="38" customBuiltin="1"/>
    <cellStyle name="20% - Ênfase3 2" xfId="59" xr:uid="{00000000-0005-0000-0000-000007000000}"/>
    <cellStyle name="20% - Ênfase3 3" xfId="81" xr:uid="{00000000-0005-0000-0000-000008000000}"/>
    <cellStyle name="20% - Ênfase4" xfId="31" builtinId="42" customBuiltin="1"/>
    <cellStyle name="20% - Ênfase4 2" xfId="62" xr:uid="{00000000-0005-0000-0000-00000A000000}"/>
    <cellStyle name="20% - Ênfase4 3" xfId="84" xr:uid="{00000000-0005-0000-0000-00000B000000}"/>
    <cellStyle name="20% - Ênfase5" xfId="35" builtinId="46" customBuiltin="1"/>
    <cellStyle name="20% - Ênfase5 2" xfId="65" xr:uid="{00000000-0005-0000-0000-00000D000000}"/>
    <cellStyle name="20% - Ênfase5 3" xfId="87" xr:uid="{00000000-0005-0000-0000-00000E000000}"/>
    <cellStyle name="20% - Ênfase6" xfId="39" builtinId="50" customBuiltin="1"/>
    <cellStyle name="20% - Ênfase6 2" xfId="68" xr:uid="{00000000-0005-0000-0000-000010000000}"/>
    <cellStyle name="20% - Ênfase6 3" xfId="90" xr:uid="{00000000-0005-0000-0000-000011000000}"/>
    <cellStyle name="40% - Ênfase1" xfId="20" builtinId="31" customBuiltin="1"/>
    <cellStyle name="40% - Ênfase1 2" xfId="54" xr:uid="{00000000-0005-0000-0000-000013000000}"/>
    <cellStyle name="40% - Ênfase1 3" xfId="76" xr:uid="{00000000-0005-0000-0000-000014000000}"/>
    <cellStyle name="40% - Ênfase2" xfId="24" builtinId="35" customBuiltin="1"/>
    <cellStyle name="40% - Ênfase2 2" xfId="57" xr:uid="{00000000-0005-0000-0000-000016000000}"/>
    <cellStyle name="40% - Ênfase2 3" xfId="79" xr:uid="{00000000-0005-0000-0000-000017000000}"/>
    <cellStyle name="40% - Ênfase3" xfId="28" builtinId="39" customBuiltin="1"/>
    <cellStyle name="40% - Ênfase3 2" xfId="60" xr:uid="{00000000-0005-0000-0000-000019000000}"/>
    <cellStyle name="40% - Ênfase3 3" xfId="82" xr:uid="{00000000-0005-0000-0000-00001A000000}"/>
    <cellStyle name="40% - Ênfase4" xfId="32" builtinId="43" customBuiltin="1"/>
    <cellStyle name="40% - Ênfase4 2" xfId="63" xr:uid="{00000000-0005-0000-0000-00001C000000}"/>
    <cellStyle name="40% - Ênfase4 3" xfId="85" xr:uid="{00000000-0005-0000-0000-00001D000000}"/>
    <cellStyle name="40% - Ênfase5" xfId="36" builtinId="47" customBuiltin="1"/>
    <cellStyle name="40% - Ênfase5 2" xfId="66" xr:uid="{00000000-0005-0000-0000-00001F000000}"/>
    <cellStyle name="40% - Ênfase5 3" xfId="88" xr:uid="{00000000-0005-0000-0000-000020000000}"/>
    <cellStyle name="40% - Ênfase6" xfId="40" builtinId="51" customBuiltin="1"/>
    <cellStyle name="40% - Ênfase6 2" xfId="69" xr:uid="{00000000-0005-0000-0000-000022000000}"/>
    <cellStyle name="40% - Ênfase6 3" xfId="91" xr:uid="{00000000-0005-0000-0000-000023000000}"/>
    <cellStyle name="60% - Ênfase1" xfId="21" builtinId="32" customBuiltin="1"/>
    <cellStyle name="60% - Ênfase1 2" xfId="55" xr:uid="{00000000-0005-0000-0000-000025000000}"/>
    <cellStyle name="60% - Ênfase1 3" xfId="77" xr:uid="{00000000-0005-0000-0000-000026000000}"/>
    <cellStyle name="60% - Ênfase2" xfId="25" builtinId="36" customBuiltin="1"/>
    <cellStyle name="60% - Ênfase2 2" xfId="58" xr:uid="{00000000-0005-0000-0000-000028000000}"/>
    <cellStyle name="60% - Ênfase2 3" xfId="80" xr:uid="{00000000-0005-0000-0000-000029000000}"/>
    <cellStyle name="60% - Ênfase3" xfId="29" builtinId="40" customBuiltin="1"/>
    <cellStyle name="60% - Ênfase3 2" xfId="61" xr:uid="{00000000-0005-0000-0000-00002B000000}"/>
    <cellStyle name="60% - Ênfase3 3" xfId="83" xr:uid="{00000000-0005-0000-0000-00002C000000}"/>
    <cellStyle name="60% - Ênfase4" xfId="33" builtinId="44" customBuiltin="1"/>
    <cellStyle name="60% - Ênfase4 2" xfId="64" xr:uid="{00000000-0005-0000-0000-00002E000000}"/>
    <cellStyle name="60% - Ênfase4 3" xfId="86" xr:uid="{00000000-0005-0000-0000-00002F000000}"/>
    <cellStyle name="60% - Ênfase5" xfId="37" builtinId="48" customBuiltin="1"/>
    <cellStyle name="60% - Ênfase5 2" xfId="67" xr:uid="{00000000-0005-0000-0000-000031000000}"/>
    <cellStyle name="60% - Ênfase5 3" xfId="89" xr:uid="{00000000-0005-0000-0000-000032000000}"/>
    <cellStyle name="60% - Ênfase6" xfId="41" builtinId="52" customBuiltin="1"/>
    <cellStyle name="60% - Ênfase6 2" xfId="70" xr:uid="{00000000-0005-0000-0000-000034000000}"/>
    <cellStyle name="60% - Ênfase6 3" xfId="92" xr:uid="{00000000-0005-0000-0000-00003500000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3A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a 2" xfId="51" xr:uid="{00000000-0005-0000-0000-000044000000}"/>
    <cellStyle name="Neutra 3" xfId="73" xr:uid="{00000000-0005-0000-0000-000045000000}"/>
    <cellStyle name="Neutro" xfId="8" builtinId="28" customBuiltin="1"/>
    <cellStyle name="Normal" xfId="0" builtinId="0" customBuiltin="1"/>
    <cellStyle name="Normal 2" xfId="43" xr:uid="{00000000-0005-0000-0000-000047000000}"/>
    <cellStyle name="Normal 2 2" xfId="47" xr:uid="{00000000-0005-0000-0000-000048000000}"/>
    <cellStyle name="Normal 2 2 2 2 12 2" xfId="95" xr:uid="{BB9B0573-C888-41F0-862E-AC2A041AAA32}"/>
    <cellStyle name="Normal 2 8" xfId="44" xr:uid="{00000000-0005-0000-0000-000049000000}"/>
    <cellStyle name="Normal 3" xfId="46" xr:uid="{00000000-0005-0000-0000-00004A000000}"/>
    <cellStyle name="Normal 3 2" xfId="93" xr:uid="{4EA82971-3334-4186-9D25-7A89FD77178C}"/>
    <cellStyle name="Normal 3 2 2" xfId="99" xr:uid="{2D121B5C-C40D-47BA-AB9D-921441A5C9C1}"/>
    <cellStyle name="Normal 3 3" xfId="97" xr:uid="{F87F510C-B76A-4137-9602-38D497AB4AAF}"/>
    <cellStyle name="Normal 4" xfId="49" xr:uid="{00000000-0005-0000-0000-00004B000000}"/>
    <cellStyle name="Normal 4 2" xfId="96" xr:uid="{DD0BBB44-CE8A-4ABE-9138-229DF8E7BA70}"/>
    <cellStyle name="Normal 4 2 2" xfId="98" xr:uid="{712C2F7E-153F-49D5-AFD7-7022B89A76DB}"/>
    <cellStyle name="Normal 5" xfId="71" xr:uid="{00000000-0005-0000-0000-00004C000000}"/>
    <cellStyle name="Nota" xfId="15" builtinId="10" customBuiltin="1"/>
    <cellStyle name="Nota 2" xfId="52" xr:uid="{00000000-0005-0000-0000-00004E000000}"/>
    <cellStyle name="Nota 3" xfId="74" xr:uid="{00000000-0005-0000-0000-00004F000000}"/>
    <cellStyle name="Ruim" xfId="7" builtinId="27" customBuiltin="1"/>
    <cellStyle name="Saída" xfId="10" builtinId="21" customBuiltin="1"/>
    <cellStyle name="Separador de milhares 2" xfId="45" xr:uid="{00000000-0005-0000-0000-000051000000}"/>
    <cellStyle name="Separador de milhares 2 3" xfId="48" xr:uid="{00000000-0005-0000-0000-000052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50" xr:uid="{00000000-0005-0000-0000-00005A000000}"/>
    <cellStyle name="Título 6" xfId="72" xr:uid="{00000000-0005-0000-0000-00005B000000}"/>
    <cellStyle name="Total" xfId="17" builtinId="25" customBuiltin="1"/>
    <cellStyle name="Vírgula 2" xfId="94" xr:uid="{A16C3353-3AC6-4567-A298-00842DEFA393}"/>
    <cellStyle name="Vírgula 2 2" xfId="100" xr:uid="{9FB549C3-8E4B-4612-82D8-10C009A685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4EBA09-9654-4573-848B-F5C9912E13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125661</xdr:rowOff>
    </xdr:from>
    <xdr:to>
      <xdr:col>9</xdr:col>
      <xdr:colOff>523875</xdr:colOff>
      <xdr:row>26</xdr:row>
      <xdr:rowOff>32701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7596017F-CA28-C554-A215-54B104C85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773361"/>
          <a:ext cx="5953126" cy="3469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9</xdr:col>
      <xdr:colOff>590551</xdr:colOff>
      <xdr:row>3</xdr:row>
      <xdr:rowOff>134851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7F2D6B1-D903-4FD6-8AC4-495A362024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9050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6625AB7-2C98-43ED-B7C9-4738555A63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1314450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F5F231-58B4-4BBD-92F0-5EC5E06862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30873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2504-742D-459E-8CCB-E1708D6CE6C8}">
  <dimension ref="A1:N8"/>
  <sheetViews>
    <sheetView tabSelected="1" zoomScale="70" zoomScaleNormal="70" workbookViewId="0">
      <selection activeCell="D27" sqref="D27"/>
    </sheetView>
  </sheetViews>
  <sheetFormatPr defaultColWidth="9.140625" defaultRowHeight="24.75" customHeight="1" x14ac:dyDescent="0.2"/>
  <cols>
    <col min="1" max="1" width="55.7109375" style="29" customWidth="1"/>
    <col min="2" max="8" width="9.140625" style="29"/>
    <col min="9" max="9" width="37.140625" style="29" customWidth="1"/>
    <col min="10" max="10" width="0.28515625" style="29" customWidth="1"/>
    <col min="11" max="13" width="9.140625" style="29"/>
    <col min="14" max="14" width="10.7109375" style="29" customWidth="1"/>
    <col min="15" max="16384" width="9.140625" style="29"/>
  </cols>
  <sheetData>
    <row r="1" spans="1:14" ht="80.25" customHeight="1" x14ac:dyDescent="0.2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1.75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86.2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30" customFormat="1" ht="30.75" x14ac:dyDescent="0.2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30" customFormat="1" ht="30.75" x14ac:dyDescent="0.2">
      <c r="A5" s="55" t="s">
        <v>27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30" customFormat="1" ht="35.25" customHeight="1" x14ac:dyDescent="0.2">
      <c r="A6" s="56" t="s">
        <v>28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90.5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9.7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800B-78F9-4CEC-8C00-8F9CD7A691F8}">
  <dimension ref="A1"/>
  <sheetViews>
    <sheetView tabSelected="1" workbookViewId="0">
      <selection activeCell="D27" sqref="D27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B07E-294F-4C78-86CA-4B023CFBAFAE}">
  <dimension ref="A1:D21"/>
  <sheetViews>
    <sheetView tabSelected="1" zoomScale="85" zoomScaleNormal="85" workbookViewId="0">
      <selection activeCell="D27" sqref="D27"/>
    </sheetView>
  </sheetViews>
  <sheetFormatPr defaultColWidth="9.140625" defaultRowHeight="15" x14ac:dyDescent="0.25"/>
  <cols>
    <col min="1" max="1" width="61.7109375" style="47" customWidth="1"/>
    <col min="2" max="2" width="38.28515625" style="47" customWidth="1"/>
    <col min="3" max="3" width="20.7109375" style="32" bestFit="1" customWidth="1"/>
    <col min="4" max="4" width="12" style="32" bestFit="1" customWidth="1"/>
    <col min="5" max="16384" width="9.140625" style="32"/>
  </cols>
  <sheetData>
    <row r="1" spans="1:4" ht="52.15" customHeight="1" x14ac:dyDescent="0.25">
      <c r="A1" s="31"/>
      <c r="B1" s="31"/>
    </row>
    <row r="2" spans="1:4" ht="27" customHeight="1" x14ac:dyDescent="0.25">
      <c r="A2" s="31"/>
      <c r="B2" s="31"/>
    </row>
    <row r="3" spans="1:4" ht="25.15" customHeight="1" x14ac:dyDescent="0.25">
      <c r="A3" s="59" t="s">
        <v>25</v>
      </c>
      <c r="B3" s="59"/>
    </row>
    <row r="4" spans="1:4" ht="14.45" customHeight="1" x14ac:dyDescent="0.25">
      <c r="A4" s="33"/>
      <c r="B4" s="33"/>
    </row>
    <row r="5" spans="1:4" ht="14.45" customHeight="1" x14ac:dyDescent="0.25">
      <c r="A5" s="33"/>
      <c r="B5" s="33"/>
    </row>
    <row r="6" spans="1:4" ht="15.75" thickBot="1" x14ac:dyDescent="0.3">
      <c r="A6" s="34" t="s">
        <v>18</v>
      </c>
      <c r="B6" s="35">
        <v>0</v>
      </c>
    </row>
    <row r="7" spans="1:4" ht="27.6" customHeight="1" x14ac:dyDescent="0.25">
      <c r="A7" s="36" t="s">
        <v>21</v>
      </c>
      <c r="B7" s="37">
        <v>500000</v>
      </c>
    </row>
    <row r="8" spans="1:4" ht="27.6" customHeight="1" x14ac:dyDescent="0.25">
      <c r="A8" s="36" t="s">
        <v>22</v>
      </c>
      <c r="B8" s="37">
        <v>6257.69</v>
      </c>
    </row>
    <row r="9" spans="1:4" x14ac:dyDescent="0.25">
      <c r="A9" s="38"/>
      <c r="B9" s="39"/>
    </row>
    <row r="10" spans="1:4" x14ac:dyDescent="0.25">
      <c r="A10" s="40" t="s">
        <v>0</v>
      </c>
      <c r="B10" s="41">
        <f>SUM(B6:B8)</f>
        <v>506257.69</v>
      </c>
    </row>
    <row r="11" spans="1:4" x14ac:dyDescent="0.25">
      <c r="A11" s="38"/>
      <c r="B11" s="39"/>
    </row>
    <row r="12" spans="1:4" ht="27.6" customHeight="1" x14ac:dyDescent="0.25">
      <c r="A12" s="42" t="s">
        <v>19</v>
      </c>
      <c r="B12" s="43"/>
    </row>
    <row r="13" spans="1:4" ht="27.6" customHeight="1" x14ac:dyDescent="0.25">
      <c r="A13" s="36" t="s">
        <v>24</v>
      </c>
      <c r="B13" s="37">
        <v>-505487.82</v>
      </c>
      <c r="C13" s="44"/>
      <c r="D13" s="44"/>
    </row>
    <row r="14" spans="1:4" x14ac:dyDescent="0.25">
      <c r="A14" s="38"/>
      <c r="B14" s="39"/>
    </row>
    <row r="15" spans="1:4" ht="27.6" customHeight="1" x14ac:dyDescent="0.25">
      <c r="A15" s="45" t="s">
        <v>0</v>
      </c>
      <c r="B15" s="46">
        <f>SUM(B13:B14)</f>
        <v>-505487.82</v>
      </c>
      <c r="C15" s="44"/>
    </row>
    <row r="16" spans="1:4" x14ac:dyDescent="0.25">
      <c r="B16" s="48"/>
    </row>
    <row r="17" spans="1:2" ht="27.6" customHeight="1" thickBot="1" x14ac:dyDescent="0.3">
      <c r="A17" s="49" t="s">
        <v>20</v>
      </c>
      <c r="B17" s="50">
        <f>B10+B15</f>
        <v>769.86999999999534</v>
      </c>
    </row>
    <row r="21" spans="1:2" x14ac:dyDescent="0.25">
      <c r="A21" s="51"/>
      <c r="B21" s="4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D07-CE0D-4479-9898-33856DE375CD}">
  <dimension ref="A1:K14"/>
  <sheetViews>
    <sheetView tabSelected="1" workbookViewId="0">
      <selection activeCell="D27" sqref="D27"/>
    </sheetView>
  </sheetViews>
  <sheetFormatPr defaultRowHeight="15" x14ac:dyDescent="0.25"/>
  <cols>
    <col min="1" max="1" width="6.140625" style="3" customWidth="1"/>
    <col min="2" max="2" width="24.85546875" style="3" customWidth="1"/>
    <col min="3" max="3" width="35.140625" style="4" customWidth="1"/>
    <col min="4" max="4" width="27.28515625" style="4" customWidth="1"/>
    <col min="5" max="5" width="64.85546875" style="4" customWidth="1"/>
    <col min="6" max="6" width="18.28515625" style="6" bestFit="1" customWidth="1"/>
    <col min="7" max="7" width="20" style="5" bestFit="1" customWidth="1"/>
    <col min="8" max="16384" width="9.140625" style="7"/>
  </cols>
  <sheetData>
    <row r="1" spans="1:11" s="2" customFormat="1" ht="53.25" customHeight="1" x14ac:dyDescent="0.2">
      <c r="A1" s="60"/>
      <c r="B1" s="60"/>
      <c r="C1" s="60"/>
      <c r="D1" s="60"/>
      <c r="E1" s="60"/>
      <c r="F1" s="60"/>
      <c r="G1" s="60"/>
      <c r="H1" s="1"/>
      <c r="I1" s="1"/>
      <c r="J1" s="1"/>
      <c r="K1" s="1"/>
    </row>
    <row r="2" spans="1:11" s="8" customFormat="1" ht="36.75" customHeight="1" x14ac:dyDescent="0.2">
      <c r="A2" s="61"/>
      <c r="B2" s="61"/>
      <c r="C2" s="61"/>
      <c r="D2" s="61"/>
      <c r="E2" s="61"/>
      <c r="F2" s="61"/>
      <c r="G2" s="61"/>
    </row>
    <row r="3" spans="1:11" s="8" customFormat="1" ht="20.100000000000001" customHeight="1" x14ac:dyDescent="0.2">
      <c r="A3" s="62" t="s">
        <v>3</v>
      </c>
      <c r="B3" s="62"/>
      <c r="C3" s="62"/>
      <c r="D3" s="62"/>
      <c r="E3" s="62"/>
      <c r="F3" s="62"/>
      <c r="G3" s="62"/>
    </row>
    <row r="4" spans="1:11" s="12" customFormat="1" ht="13.5" customHeight="1" x14ac:dyDescent="0.2">
      <c r="A4" s="9"/>
      <c r="B4" s="10"/>
      <c r="C4" s="9"/>
      <c r="D4" s="9"/>
      <c r="E4" s="9"/>
      <c r="F4" s="11"/>
      <c r="G4" s="9"/>
    </row>
    <row r="5" spans="1:11" s="18" customFormat="1" ht="27" customHeight="1" x14ac:dyDescent="0.2">
      <c r="A5" s="13" t="s">
        <v>4</v>
      </c>
      <c r="B5" s="13" t="s">
        <v>5</v>
      </c>
      <c r="C5" s="14" t="s">
        <v>6</v>
      </c>
      <c r="D5" s="14" t="s">
        <v>23</v>
      </c>
      <c r="E5" s="15" t="s">
        <v>7</v>
      </c>
      <c r="F5" s="16" t="s">
        <v>8</v>
      </c>
      <c r="G5" s="17" t="s">
        <v>9</v>
      </c>
      <c r="H5" s="8"/>
    </row>
    <row r="6" spans="1:11" x14ac:dyDescent="0.25">
      <c r="A6" s="19">
        <v>1</v>
      </c>
      <c r="B6" s="20" t="s">
        <v>29</v>
      </c>
      <c r="C6" s="21" t="s">
        <v>11</v>
      </c>
      <c r="D6" s="21" t="s">
        <v>24</v>
      </c>
      <c r="E6" s="22" t="s">
        <v>14</v>
      </c>
      <c r="F6" s="23">
        <v>-132062.70000000001</v>
      </c>
      <c r="G6" s="24">
        <v>45278</v>
      </c>
    </row>
    <row r="7" spans="1:11" x14ac:dyDescent="0.25">
      <c r="A7" s="19">
        <v>2</v>
      </c>
      <c r="B7" s="20" t="s">
        <v>30</v>
      </c>
      <c r="C7" s="21" t="s">
        <v>11</v>
      </c>
      <c r="D7" s="21" t="s">
        <v>24</v>
      </c>
      <c r="E7" s="22" t="s">
        <v>12</v>
      </c>
      <c r="F7" s="23">
        <v>-40831.96</v>
      </c>
      <c r="G7" s="24">
        <v>45286</v>
      </c>
    </row>
    <row r="8" spans="1:11" x14ac:dyDescent="0.25">
      <c r="A8" s="19">
        <v>3</v>
      </c>
      <c r="B8" s="20" t="s">
        <v>31</v>
      </c>
      <c r="C8" s="21" t="s">
        <v>11</v>
      </c>
      <c r="D8" s="21" t="s">
        <v>24</v>
      </c>
      <c r="E8" s="22" t="s">
        <v>13</v>
      </c>
      <c r="F8" s="23">
        <v>-107806.2</v>
      </c>
      <c r="G8" s="24">
        <v>45286</v>
      </c>
    </row>
    <row r="9" spans="1:11" x14ac:dyDescent="0.25">
      <c r="A9" s="19">
        <v>4</v>
      </c>
      <c r="B9" s="20" t="s">
        <v>32</v>
      </c>
      <c r="C9" s="21" t="s">
        <v>11</v>
      </c>
      <c r="D9" s="21" t="s">
        <v>24</v>
      </c>
      <c r="E9" s="22" t="s">
        <v>12</v>
      </c>
      <c r="F9" s="23">
        <v>-22355.96</v>
      </c>
      <c r="G9" s="24">
        <v>45288</v>
      </c>
    </row>
    <row r="10" spans="1:11" x14ac:dyDescent="0.25">
      <c r="A10" s="19">
        <v>5</v>
      </c>
      <c r="B10" s="20" t="s">
        <v>33</v>
      </c>
      <c r="C10" s="21" t="s">
        <v>1</v>
      </c>
      <c r="D10" s="21" t="s">
        <v>24</v>
      </c>
      <c r="E10" s="22" t="s">
        <v>15</v>
      </c>
      <c r="F10" s="23">
        <v>-49988</v>
      </c>
      <c r="G10" s="24">
        <v>45299</v>
      </c>
    </row>
    <row r="11" spans="1:11" x14ac:dyDescent="0.25">
      <c r="A11" s="19">
        <v>6</v>
      </c>
      <c r="B11" s="20" t="s">
        <v>34</v>
      </c>
      <c r="C11" s="21" t="s">
        <v>11</v>
      </c>
      <c r="D11" s="21" t="s">
        <v>24</v>
      </c>
      <c r="E11" s="22" t="s">
        <v>17</v>
      </c>
      <c r="F11" s="23">
        <v>-65800</v>
      </c>
      <c r="G11" s="24">
        <v>45306</v>
      </c>
    </row>
    <row r="12" spans="1:11" x14ac:dyDescent="0.25">
      <c r="A12" s="19">
        <v>7</v>
      </c>
      <c r="B12" s="20" t="s">
        <v>35</v>
      </c>
      <c r="C12" s="21" t="s">
        <v>11</v>
      </c>
      <c r="D12" s="21" t="s">
        <v>24</v>
      </c>
      <c r="E12" s="22" t="s">
        <v>16</v>
      </c>
      <c r="F12" s="23">
        <v>-72900</v>
      </c>
      <c r="G12" s="24">
        <v>45320</v>
      </c>
    </row>
    <row r="13" spans="1:11" ht="15.75" thickBot="1" x14ac:dyDescent="0.3">
      <c r="A13" s="19">
        <v>8</v>
      </c>
      <c r="B13" s="20" t="s">
        <v>36</v>
      </c>
      <c r="C13" s="21" t="s">
        <v>11</v>
      </c>
      <c r="D13" s="21" t="s">
        <v>24</v>
      </c>
      <c r="E13" s="22" t="s">
        <v>13</v>
      </c>
      <c r="F13" s="23">
        <v>-13743</v>
      </c>
      <c r="G13" s="24">
        <v>45576</v>
      </c>
    </row>
    <row r="14" spans="1:11" s="27" customFormat="1" ht="26.45" customHeight="1" thickBot="1" x14ac:dyDescent="0.25">
      <c r="A14" s="63" t="s">
        <v>10</v>
      </c>
      <c r="B14" s="64"/>
      <c r="C14" s="64"/>
      <c r="D14" s="64"/>
      <c r="E14" s="65"/>
      <c r="F14" s="25">
        <f>SUM(F6:F13)</f>
        <v>-505487.82</v>
      </c>
      <c r="G14" s="26"/>
      <c r="I14" s="28"/>
    </row>
  </sheetData>
  <sortState xmlns:xlrd2="http://schemas.microsoft.com/office/spreadsheetml/2017/richdata2" ref="A6:K13">
    <sortCondition ref="G6:G13"/>
    <sortCondition ref="B6:B13"/>
  </sortState>
  <mergeCells count="4">
    <mergeCell ref="A1:G1"/>
    <mergeCell ref="A2:G2"/>
    <mergeCell ref="A3:G3"/>
    <mergeCell ref="A14:E14"/>
  </mergeCells>
  <printOptions horizontalCentered="1"/>
  <pageMargins left="0.43307086614173229" right="0.43307086614173229" top="0.59055118110236227" bottom="0.59055118110236227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3A6451-C853-4546-AAF4-D04E282422D5}"/>
</file>

<file path=customXml/itemProps2.xml><?xml version="1.0" encoding="utf-8"?>
<ds:datastoreItem xmlns:ds="http://schemas.openxmlformats.org/officeDocument/2006/customXml" ds:itemID="{7C2D117E-2AF5-4BDC-A215-B0A8BA778CF4}"/>
</file>

<file path=customXml/itemProps3.xml><?xml version="1.0" encoding="utf-8"?>
<ds:datastoreItem xmlns:ds="http://schemas.openxmlformats.org/officeDocument/2006/customXml" ds:itemID="{44B1EB84-4A78-41D4-912D-1632E9786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AVISO CRÉDITO</vt:lpstr>
      <vt:lpstr>RESUMO FINANCEIRO</vt:lpstr>
      <vt:lpstr> RELAÇÃO PAGAMENTOS</vt:lpstr>
      <vt:lpstr>' RELAÇÃO PAGAMENTOS'!Area_de_impressao</vt:lpstr>
      <vt:lpstr>'AVISO CRÉDITO'!Area_de_impressao</vt:lpstr>
      <vt:lpstr>'RESUMO FINANCEIRO'!Area_de_impressao</vt:lpstr>
      <vt:lpstr>' RELAÇÃO PAGAMENTOS'!Titulos_de_impressao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cp:lastPrinted>2025-01-29T16:27:57Z</cp:lastPrinted>
  <dcterms:created xsi:type="dcterms:W3CDTF">2020-01-10T16:30:40Z</dcterms:created>
  <dcterms:modified xsi:type="dcterms:W3CDTF">2025-01-29T18:25:27Z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