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 Estaduais\EMENDA Nº 41350001_CG 87.554\"/>
    </mc:Choice>
  </mc:AlternateContent>
  <xr:revisionPtr revIDLastSave="0" documentId="13_ncr:1_{1752E2AD-63E2-41C9-B97B-22E8E5E79525}" xr6:coauthVersionLast="47" xr6:coauthVersionMax="47" xr10:uidLastSave="{00000000-0000-0000-0000-000000000000}"/>
  <bookViews>
    <workbookView xWindow="-120" yWindow="-120" windowWidth="29040" windowHeight="15840" xr2:uid="{C86E397B-2BEC-41B6-9ACA-9CE06556C28D}"/>
  </bookViews>
  <sheets>
    <sheet name="CAPA" sheetId="4" r:id="rId1"/>
    <sheet name="AVISO CRÉDITO" sheetId="5" r:id="rId2"/>
    <sheet name="RESUMO FINANCEIRO" sheetId="6" r:id="rId3"/>
    <sheet name="RELAÇÃO PAGAMENTOS" sheetId="8" r:id="rId4"/>
  </sheets>
  <externalReferences>
    <externalReference r:id="rId5"/>
    <externalReference r:id="rId6"/>
  </externalReferences>
  <definedNames>
    <definedName name="_2">#REF!</definedName>
    <definedName name="_xlnm._FilterDatabase" localSheetId="3" hidden="1">'RELAÇÃO PAGAMENTOS'!$A$6:$K$6</definedName>
    <definedName name="A" localSheetId="1">#REF!</definedName>
    <definedName name="A" localSheetId="0">#REF!</definedName>
    <definedName name="A" localSheetId="2">#REF!</definedName>
    <definedName name="A">#REF!</definedName>
    <definedName name="AAAAAAAAAAA" localSheetId="1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1">'AVISO CRÉDITO'!$A$1:$K$31</definedName>
    <definedName name="_xlnm.Print_Area" localSheetId="3">'RELAÇÃO PAGAMENTOS'!$A$1:$G$13</definedName>
    <definedName name="_xlnm.Print_Area" localSheetId="2">'RESUMO FINANCEIRO'!$A$1:$B$18</definedName>
    <definedName name="B" localSheetId="1">#REF!</definedName>
    <definedName name="B" localSheetId="0">#REF!</definedName>
    <definedName name="B" localSheetId="2">#REF!</definedName>
    <definedName name="B">#REF!</definedName>
    <definedName name="bbbbbbbbbbbbbbb" localSheetId="1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1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1">#REF!</definedName>
    <definedName name="CONSOLIDADO" localSheetId="0">#REF!</definedName>
    <definedName name="CONSOLIDADO" localSheetId="2">#REF!</definedName>
    <definedName name="CONSOLIDADO">#REF!</definedName>
    <definedName name="CRIS" localSheetId="1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1">#REF!</definedName>
    <definedName name="E" localSheetId="0">#REF!</definedName>
    <definedName name="E" localSheetId="2">#REF!</definedName>
    <definedName name="E">#REF!</definedName>
    <definedName name="e_consolidado_hier_completa" localSheetId="1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1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1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1">#REF!</definedName>
    <definedName name="F" localSheetId="0">#REF!</definedName>
    <definedName name="F" localSheetId="2">#REF!</definedName>
    <definedName name="F">#REF!</definedName>
    <definedName name="FFFFFFF" localSheetId="1">#REF!</definedName>
    <definedName name="FFFFFFF" localSheetId="0">#REF!</definedName>
    <definedName name="FFFFFFF" localSheetId="2">#REF!</definedName>
    <definedName name="FFFFFFF">#REF!</definedName>
    <definedName name="FFFFFFFFFFFFFFFFFF" localSheetId="1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1">#REF!</definedName>
    <definedName name="fppfpfpfp" localSheetId="0">#REF!</definedName>
    <definedName name="fppfpfpfp" localSheetId="2">#REF!</definedName>
    <definedName name="fppfpfpfp">#REF!</definedName>
    <definedName name="ggg" localSheetId="1">#REF!</definedName>
    <definedName name="ggg" localSheetId="0">#REF!</definedName>
    <definedName name="ggg" localSheetId="2">#REF!</definedName>
    <definedName name="ggg">#REF!</definedName>
    <definedName name="GR" localSheetId="1">#REF!</definedName>
    <definedName name="GR" localSheetId="0">#REF!</definedName>
    <definedName name="GR" localSheetId="2">#REF!</definedName>
    <definedName name="GR">#REF!</definedName>
    <definedName name="ICESP_DFC___CONSOL_HIERAR" localSheetId="1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1">#REF!</definedName>
    <definedName name="já" localSheetId="0">#REF!</definedName>
    <definedName name="já" localSheetId="2">#REF!</definedName>
    <definedName name="já">#REF!</definedName>
    <definedName name="jjjjjjjjjjjjjjjjjjjjj" localSheetId="1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1">#REF!</definedName>
    <definedName name="k" localSheetId="0">#REF!</definedName>
    <definedName name="k" localSheetId="2">#REF!</definedName>
    <definedName name="k">#REF!</definedName>
    <definedName name="LDLDLDLDLD" localSheetId="1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1">#REF!</definedName>
    <definedName name="LL" localSheetId="0">#REF!</definedName>
    <definedName name="LL" localSheetId="2">#REF!</definedName>
    <definedName name="LL">#REF!</definedName>
    <definedName name="mmmm" localSheetId="1">#REF!</definedName>
    <definedName name="mmmm" localSheetId="0">#REF!</definedName>
    <definedName name="mmmm" localSheetId="2">#REF!</definedName>
    <definedName name="mmmm">#REF!</definedName>
    <definedName name="N___Consolidado_ICESP_HIER" localSheetId="1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1">#REF!</definedName>
    <definedName name="o" localSheetId="0">#REF!</definedName>
    <definedName name="o" localSheetId="2">#REF!</definedName>
    <definedName name="o">#REF!</definedName>
    <definedName name="tb" localSheetId="1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'RELAÇÃO PAGAMENTOS'!$1:$6</definedName>
    <definedName name="UGE">[1]Tabelas!$E$1:$E$3</definedName>
    <definedName name="z" localSheetId="1">#REF!</definedName>
    <definedName name="z" localSheetId="0">#REF!</definedName>
    <definedName name="z" localSheetId="2">#REF!</definedName>
    <definedName name="z">#REF!</definedName>
    <definedName name="ZZ_DISTR_AIH_CONTR_DEZ2005" localSheetId="1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1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1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1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1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8" l="1"/>
  <c r="F13" i="8" s="1"/>
  <c r="B15" i="6" l="1"/>
  <c r="B10" i="6"/>
  <c r="B17" i="6" s="1"/>
</calcChain>
</file>

<file path=xl/sharedStrings.xml><?xml version="1.0" encoding="utf-8"?>
<sst xmlns="http://schemas.openxmlformats.org/spreadsheetml/2006/main" count="40" uniqueCount="28">
  <si>
    <t>Total</t>
  </si>
  <si>
    <t xml:space="preserve">  </t>
  </si>
  <si>
    <t>RELAÇÃO DE PAGAMENTOS</t>
  </si>
  <si>
    <t>ITEM</t>
  </si>
  <si>
    <t>NF/TÍTULO</t>
  </si>
  <si>
    <t>DESPESA</t>
  </si>
  <si>
    <t>FAVORECIDO</t>
  </si>
  <si>
    <t>VLR PAGO</t>
  </si>
  <si>
    <t>DATA LIQUIDAÇÃO</t>
  </si>
  <si>
    <t>TOTAL</t>
  </si>
  <si>
    <t>Saldo inicial</t>
  </si>
  <si>
    <t>VALOR RECEBIDO</t>
  </si>
  <si>
    <t>RECEITAS FINANCEIRAS</t>
  </si>
  <si>
    <t>Pagamentos de despesas</t>
  </si>
  <si>
    <t>Saldo Final</t>
  </si>
  <si>
    <t>RESOLUÇÃO SS Nº 125, DE 27 DE MAIO DE 2024</t>
  </si>
  <si>
    <t>SECRETARIA DE ESTADO DA SAÚDE DE SÃO PAULO</t>
  </si>
  <si>
    <t>CLASSIFICAÇÃO</t>
  </si>
  <si>
    <t>CBS MEDICO CIENTIFICA LTDA</t>
  </si>
  <si>
    <t>MATERIAIS HOSPITALARES EM GERAL</t>
  </si>
  <si>
    <t>WERFEN MEDICAL LTDA</t>
  </si>
  <si>
    <t>MEDICAMENTOS E REAGENTES</t>
  </si>
  <si>
    <t>CM HOSPITALAR S A</t>
  </si>
  <si>
    <t>AGILENT TECHNOLOGIES BRASIL LTDA</t>
  </si>
  <si>
    <t>SMITH &amp; NEPHEW COMERCIO DE PRODUTOS MEDICOS LTDA</t>
  </si>
  <si>
    <t>MATERIAL DE CONSUMO</t>
  </si>
  <si>
    <t>Fluxo de Caixa Realizado</t>
  </si>
  <si>
    <t xml:space="preserve"> INCREMENTO MAC - DEPUTADO VINICIUS POIT - ICHC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</si>
</sst>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6" formatCode="dd/mm/yy;@"/>
    <numFmt numFmtId="167" formatCode="#,##0.00_ ;[Red]\-#,##0.00\ "/>
  </numFmts>
  <fonts count="32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Franklin Gothic Medium"/>
      <family val="2"/>
    </font>
    <font>
      <b/>
      <sz val="14"/>
      <color theme="9" tint="-0.249977111117893"/>
      <name val="Verdana"/>
      <family val="2"/>
    </font>
    <font>
      <sz val="14"/>
      <color theme="1"/>
      <name val="Aptos Narrow"/>
      <family val="2"/>
      <scheme val="minor"/>
    </font>
    <font>
      <b/>
      <sz val="12"/>
      <color theme="9" tint="-0.249977111117893"/>
      <name val="Verdana"/>
      <family val="2"/>
    </font>
    <font>
      <sz val="9"/>
      <color rgb="FFFF33CC"/>
      <name val="Franklin Gothic Medium"/>
      <family val="2"/>
    </font>
    <font>
      <sz val="9"/>
      <color rgb="FFFF33CC"/>
      <name val="Aptos Narrow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Aptos Narrow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426DA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">
    <xf numFmtId="0" fontId="0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</cellStyleXfs>
  <cellXfs count="67">
    <xf numFmtId="0" fontId="0" fillId="0" borderId="0" xfId="0"/>
    <xf numFmtId="0" fontId="10" fillId="0" borderId="0" xfId="2" applyFont="1" applyAlignment="1">
      <alignment vertical="center"/>
    </xf>
    <xf numFmtId="0" fontId="2" fillId="0" borderId="0" xfId="2" applyAlignment="1">
      <alignment vertical="center"/>
    </xf>
    <xf numFmtId="0" fontId="2" fillId="0" borderId="0" xfId="2" applyAlignment="1">
      <alignment horizontal="center"/>
    </xf>
    <xf numFmtId="0" fontId="2" fillId="0" borderId="0" xfId="2" applyAlignment="1">
      <alignment horizontal="left" indent="1"/>
    </xf>
    <xf numFmtId="14" fontId="2" fillId="0" borderId="0" xfId="2" applyNumberFormat="1" applyAlignment="1">
      <alignment horizontal="left" indent="1"/>
    </xf>
    <xf numFmtId="0" fontId="2" fillId="0" borderId="0" xfId="2" applyAlignment="1">
      <alignment horizontal="left" indent="2"/>
    </xf>
    <xf numFmtId="4" fontId="2" fillId="0" borderId="0" xfId="2" applyNumberFormat="1" applyAlignment="1">
      <alignment horizontal="right"/>
    </xf>
    <xf numFmtId="0" fontId="2" fillId="0" borderId="0" xfId="2"/>
    <xf numFmtId="0" fontId="12" fillId="0" borderId="0" xfId="2" applyFont="1" applyAlignment="1">
      <alignment vertical="center"/>
    </xf>
    <xf numFmtId="0" fontId="14" fillId="0" borderId="0" xfId="2" applyFont="1" applyAlignment="1">
      <alignment vertical="center" wrapText="1"/>
    </xf>
    <xf numFmtId="0" fontId="14" fillId="0" borderId="0" xfId="2" applyFont="1" applyAlignment="1">
      <alignment horizontal="center" vertical="center" wrapText="1"/>
    </xf>
    <xf numFmtId="164" fontId="4" fillId="0" borderId="0" xfId="2" applyNumberFormat="1" applyFont="1" applyAlignment="1">
      <alignment vertical="center"/>
    </xf>
    <xf numFmtId="0" fontId="15" fillId="0" borderId="0" xfId="2" applyFont="1" applyAlignment="1">
      <alignment vertical="center"/>
    </xf>
    <xf numFmtId="0" fontId="16" fillId="3" borderId="1" xfId="2" applyFont="1" applyFill="1" applyBorder="1" applyAlignment="1">
      <alignment horizontal="center" vertical="center"/>
    </xf>
    <xf numFmtId="0" fontId="16" fillId="3" borderId="1" xfId="2" applyFont="1" applyFill="1" applyBorder="1" applyAlignment="1">
      <alignment horizontal="left" vertical="center" indent="1"/>
    </xf>
    <xf numFmtId="0" fontId="16" fillId="3" borderId="1" xfId="2" applyFont="1" applyFill="1" applyBorder="1" applyAlignment="1">
      <alignment horizontal="left" vertical="center" indent="2"/>
    </xf>
    <xf numFmtId="14" fontId="17" fillId="3" borderId="1" xfId="2" applyNumberFormat="1" applyFont="1" applyFill="1" applyBorder="1" applyAlignment="1">
      <alignment horizontal="center" vertical="center"/>
    </xf>
    <xf numFmtId="14" fontId="17" fillId="3" borderId="1" xfId="2" applyNumberFormat="1" applyFont="1" applyFill="1" applyBorder="1" applyAlignment="1">
      <alignment horizontal="center" vertical="center" wrapText="1"/>
    </xf>
    <xf numFmtId="0" fontId="18" fillId="0" borderId="0" xfId="2" applyFont="1"/>
    <xf numFmtId="0" fontId="19" fillId="0" borderId="1" xfId="3" quotePrefix="1" applyNumberFormat="1" applyFont="1" applyFill="1" applyBorder="1" applyAlignment="1">
      <alignment horizontal="center" vertical="center"/>
    </xf>
    <xf numFmtId="0" fontId="20" fillId="0" borderId="1" xfId="3" applyNumberFormat="1" applyFont="1" applyFill="1" applyBorder="1" applyAlignment="1">
      <alignment horizontal="left" vertical="center" indent="1"/>
    </xf>
    <xf numFmtId="43" fontId="20" fillId="0" borderId="1" xfId="3" applyFont="1" applyFill="1" applyBorder="1" applyAlignment="1">
      <alignment horizontal="left" vertical="center" indent="1"/>
    </xf>
    <xf numFmtId="4" fontId="20" fillId="0" borderId="1" xfId="2" applyNumberFormat="1" applyFont="1" applyBorder="1" applyAlignment="1">
      <alignment horizontal="right" vertical="center"/>
    </xf>
    <xf numFmtId="166" fontId="20" fillId="0" borderId="1" xfId="2" applyNumberFormat="1" applyFont="1" applyBorder="1" applyAlignment="1">
      <alignment horizontal="center" vertical="center"/>
    </xf>
    <xf numFmtId="164" fontId="21" fillId="3" borderId="5" xfId="2" applyNumberFormat="1" applyFont="1" applyFill="1" applyBorder="1" applyAlignment="1">
      <alignment vertical="center"/>
    </xf>
    <xf numFmtId="0" fontId="22" fillId="0" borderId="0" xfId="2" applyFont="1" applyAlignment="1">
      <alignment horizontal="center" vertical="center"/>
    </xf>
    <xf numFmtId="0" fontId="22" fillId="0" borderId="0" xfId="2" applyFont="1" applyAlignment="1">
      <alignment vertical="center"/>
    </xf>
    <xf numFmtId="14" fontId="22" fillId="0" borderId="0" xfId="2" applyNumberFormat="1" applyFont="1" applyAlignment="1">
      <alignment horizontal="center" vertical="center"/>
    </xf>
    <xf numFmtId="0" fontId="20" fillId="0" borderId="1" xfId="3" applyNumberFormat="1" applyFont="1" applyFill="1" applyBorder="1" applyAlignment="1">
      <alignment horizontal="center" vertical="center" wrapText="1"/>
    </xf>
    <xf numFmtId="0" fontId="6" fillId="0" borderId="0" xfId="4" applyFont="1" applyAlignment="1">
      <alignment vertical="center"/>
    </xf>
    <xf numFmtId="0" fontId="8" fillId="0" borderId="0" xfId="4" applyFont="1" applyAlignment="1">
      <alignment vertical="center"/>
    </xf>
    <xf numFmtId="0" fontId="23" fillId="0" borderId="0" xfId="5" applyFont="1" applyAlignment="1">
      <alignment vertical="center"/>
    </xf>
    <xf numFmtId="0" fontId="1" fillId="0" borderId="0" xfId="6"/>
    <xf numFmtId="0" fontId="25" fillId="0" borderId="0" xfId="5" applyFont="1" applyAlignment="1">
      <alignment vertical="center"/>
    </xf>
    <xf numFmtId="0" fontId="26" fillId="0" borderId="6" xfId="5" applyFont="1" applyBorder="1" applyAlignment="1">
      <alignment vertical="center" wrapText="1"/>
    </xf>
    <xf numFmtId="4" fontId="26" fillId="0" borderId="7" xfId="5" applyNumberFormat="1" applyFont="1" applyBorder="1" applyAlignment="1">
      <alignment vertical="center"/>
    </xf>
    <xf numFmtId="0" fontId="27" fillId="0" borderId="8" xfId="5" applyFont="1" applyBorder="1" applyAlignment="1">
      <alignment horizontal="left" vertical="center" wrapText="1"/>
    </xf>
    <xf numFmtId="4" fontId="27" fillId="0" borderId="9" xfId="5" applyNumberFormat="1" applyFont="1" applyBorder="1" applyAlignment="1">
      <alignment vertical="center"/>
    </xf>
    <xf numFmtId="0" fontId="26" fillId="0" borderId="0" xfId="5" applyFont="1" applyAlignment="1">
      <alignment horizontal="left" vertical="center" wrapText="1"/>
    </xf>
    <xf numFmtId="4" fontId="26" fillId="0" borderId="0" xfId="5" applyNumberFormat="1" applyFont="1" applyAlignment="1">
      <alignment vertical="center"/>
    </xf>
    <xf numFmtId="0" fontId="26" fillId="4" borderId="8" xfId="5" applyFont="1" applyFill="1" applyBorder="1" applyAlignment="1">
      <alignment horizontal="left" vertical="center" wrapText="1"/>
    </xf>
    <xf numFmtId="4" fontId="26" fillId="4" borderId="9" xfId="5" applyNumberFormat="1" applyFont="1" applyFill="1" applyBorder="1" applyAlignment="1">
      <alignment vertical="center"/>
    </xf>
    <xf numFmtId="0" fontId="28" fillId="0" borderId="0" xfId="5" applyFont="1" applyAlignment="1">
      <alignment vertical="center" wrapText="1"/>
    </xf>
    <xf numFmtId="4" fontId="28" fillId="0" borderId="0" xfId="5" applyNumberFormat="1" applyFont="1" applyAlignment="1">
      <alignment vertical="center"/>
    </xf>
    <xf numFmtId="4" fontId="1" fillId="0" borderId="0" xfId="6" applyNumberFormat="1"/>
    <xf numFmtId="0" fontId="26" fillId="4" borderId="8" xfId="5" applyFont="1" applyFill="1" applyBorder="1" applyAlignment="1">
      <alignment horizontal="left" vertical="center"/>
    </xf>
    <xf numFmtId="4" fontId="29" fillId="4" borderId="9" xfId="5" applyNumberFormat="1" applyFont="1" applyFill="1" applyBorder="1" applyAlignment="1">
      <alignment vertical="center"/>
    </xf>
    <xf numFmtId="0" fontId="25" fillId="0" borderId="0" xfId="5" applyFont="1"/>
    <xf numFmtId="4" fontId="25" fillId="0" borderId="0" xfId="5" applyNumberFormat="1" applyFont="1"/>
    <xf numFmtId="0" fontId="30" fillId="5" borderId="10" xfId="5" applyFont="1" applyFill="1" applyBorder="1" applyAlignment="1">
      <alignment vertical="center"/>
    </xf>
    <xf numFmtId="167" fontId="30" fillId="5" borderId="11" xfId="5" applyNumberFormat="1" applyFont="1" applyFill="1" applyBorder="1" applyAlignment="1">
      <alignment vertical="center"/>
    </xf>
    <xf numFmtId="0" fontId="31" fillId="0" borderId="0" xfId="5" applyFont="1"/>
    <xf numFmtId="0" fontId="6" fillId="2" borderId="0" xfId="4" applyFont="1" applyFill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7" fillId="0" borderId="0" xfId="4" applyFont="1" applyAlignment="1">
      <alignment horizontal="center" vertical="center" wrapText="1"/>
    </xf>
    <xf numFmtId="17" fontId="7" fillId="0" borderId="0" xfId="4" quotePrefix="1" applyNumberFormat="1" applyFont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24" fillId="0" borderId="0" xfId="5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0" fontId="21" fillId="3" borderId="2" xfId="2" applyFont="1" applyFill="1" applyBorder="1" applyAlignment="1">
      <alignment horizontal="left" vertical="center" indent="1"/>
    </xf>
    <xf numFmtId="0" fontId="21" fillId="3" borderId="3" xfId="2" applyFont="1" applyFill="1" applyBorder="1" applyAlignment="1">
      <alignment horizontal="left" vertical="center" indent="1"/>
    </xf>
    <xf numFmtId="0" fontId="21" fillId="3" borderId="4" xfId="2" applyFont="1" applyFill="1" applyBorder="1" applyAlignment="1">
      <alignment horizontal="left" vertical="center" indent="1"/>
    </xf>
  </cellXfs>
  <cellStyles count="7">
    <cellStyle name="Normal" xfId="0" builtinId="0"/>
    <cellStyle name="Normal 2" xfId="1" xr:uid="{E332FD1E-9DAA-41F0-9DD6-3E36A3A77C7F}"/>
    <cellStyle name="Normal 2 2 2 2 12" xfId="5" xr:uid="{27CB3D47-23F8-4F88-9E47-B77079E8C710}"/>
    <cellStyle name="Normal 3" xfId="2" xr:uid="{0916D679-94E4-468D-86E9-DFDC2F965F53}"/>
    <cellStyle name="Normal 3 3" xfId="4" xr:uid="{47B505F3-6367-4FFB-AF1B-DA5BBFFF245D}"/>
    <cellStyle name="Normal 4 2 2" xfId="6" xr:uid="{C80A295A-A110-4924-AEE0-D1D027F3462D}"/>
    <cellStyle name="Vírgula 2" xfId="3" xr:uid="{F64FE7C5-6C1C-41A6-A869-6B39CDFCAB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69A5049-570A-4BDA-9B6A-1C9BE5DE9F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22036" cy="10069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4</xdr:row>
      <xdr:rowOff>118197</xdr:rowOff>
    </xdr:from>
    <xdr:to>
      <xdr:col>10</xdr:col>
      <xdr:colOff>76200</xdr:colOff>
      <xdr:row>30</xdr:row>
      <xdr:rowOff>123825</xdr:rowOff>
    </xdr:to>
    <xdr:pic>
      <xdr:nvPicPr>
        <xdr:cNvPr id="2" name="Imagem 1" descr="Interface gráfica do usuário, Aplicativo&#10;&#10;Descrição gerada automaticamente">
          <a:extLst>
            <a:ext uri="{FF2B5EF4-FFF2-40B4-BE49-F238E27FC236}">
              <a16:creationId xmlns:a16="http://schemas.microsoft.com/office/drawing/2014/main" id="{100ADD4B-C5D4-BBA2-0039-8C382D8DF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765897"/>
          <a:ext cx="6115050" cy="4215678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10</xdr:col>
      <xdr:colOff>171451</xdr:colOff>
      <xdr:row>3</xdr:row>
      <xdr:rowOff>134660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D06DA4C-294E-4B2B-9923-5D3F3D5460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0"/>
          <a:ext cx="6267450" cy="6204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6F2FE16-4FF0-4151-B338-439C6FE1C6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9525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B4E9A2A-64BE-47C9-8C9F-C6F284C3AE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420600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A8481-9C74-40F7-9CFA-07951317C1A1}">
  <dimension ref="A1:N8"/>
  <sheetViews>
    <sheetView tabSelected="1" zoomScale="70" zoomScaleNormal="70" workbookViewId="0">
      <selection activeCell="A4" sqref="A4:N4"/>
    </sheetView>
  </sheetViews>
  <sheetFormatPr defaultColWidth="9.140625" defaultRowHeight="24.75" customHeight="1" x14ac:dyDescent="0.2"/>
  <cols>
    <col min="1" max="1" width="55.7109375" style="30" customWidth="1"/>
    <col min="2" max="8" width="9.140625" style="30"/>
    <col min="9" max="9" width="37.140625" style="30" customWidth="1"/>
    <col min="10" max="10" width="0.28515625" style="30" customWidth="1"/>
    <col min="11" max="13" width="9.140625" style="30"/>
    <col min="14" max="14" width="10.7109375" style="30" customWidth="1"/>
    <col min="15" max="16384" width="9.140625" style="30"/>
  </cols>
  <sheetData>
    <row r="1" spans="1:14" ht="80.25" customHeight="1" x14ac:dyDescent="0.2">
      <c r="A1" s="54" t="s">
        <v>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51.75" customHeight="1" x14ac:dyDescent="0.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ht="86.25" customHeight="1" x14ac:dyDescent="0.2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4" s="31" customFormat="1" ht="30.75" x14ac:dyDescent="0.2">
      <c r="A4" s="56" t="s">
        <v>16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1:14" s="31" customFormat="1" ht="30.75" x14ac:dyDescent="0.2">
      <c r="A5" s="56" t="s">
        <v>15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14" s="31" customFormat="1" ht="35.25" customHeight="1" x14ac:dyDescent="0.2">
      <c r="A6" s="57" t="s">
        <v>27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90.5" customHeight="1" x14ac:dyDescent="0.2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</row>
    <row r="8" spans="1:14" ht="9.75" customHeight="1" x14ac:dyDescent="0.2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5E3D2-6F13-4457-8F8D-0E3EA4F0F14E}">
  <dimension ref="A1"/>
  <sheetViews>
    <sheetView tabSelected="1" workbookViewId="0">
      <selection activeCell="A4" sqref="A4:N4"/>
    </sheetView>
  </sheetViews>
  <sheetFormatPr defaultRowHeight="12.75" x14ac:dyDescent="0.2"/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4B847-0593-42D6-9545-1DC178B010A2}">
  <dimension ref="A1:D21"/>
  <sheetViews>
    <sheetView tabSelected="1" zoomScale="85" zoomScaleNormal="85" workbookViewId="0">
      <selection activeCell="A4" sqref="A4:N4"/>
    </sheetView>
  </sheetViews>
  <sheetFormatPr defaultColWidth="9.140625" defaultRowHeight="15" x14ac:dyDescent="0.25"/>
  <cols>
    <col min="1" max="1" width="61.7109375" style="48" customWidth="1"/>
    <col min="2" max="2" width="38.28515625" style="48" customWidth="1"/>
    <col min="3" max="3" width="20.7109375" style="33" bestFit="1" customWidth="1"/>
    <col min="4" max="4" width="12" style="33" bestFit="1" customWidth="1"/>
    <col min="5" max="16384" width="9.140625" style="33"/>
  </cols>
  <sheetData>
    <row r="1" spans="1:4" ht="52.15" customHeight="1" x14ac:dyDescent="0.25">
      <c r="A1" s="32"/>
      <c r="B1" s="32"/>
    </row>
    <row r="2" spans="1:4" ht="27" customHeight="1" x14ac:dyDescent="0.25">
      <c r="A2" s="32"/>
      <c r="B2" s="32"/>
    </row>
    <row r="3" spans="1:4" ht="25.15" customHeight="1" x14ac:dyDescent="0.25">
      <c r="A3" s="60" t="s">
        <v>26</v>
      </c>
      <c r="B3" s="60"/>
    </row>
    <row r="4" spans="1:4" ht="14.45" customHeight="1" x14ac:dyDescent="0.25">
      <c r="A4" s="34"/>
      <c r="B4" s="34"/>
    </row>
    <row r="5" spans="1:4" ht="14.45" customHeight="1" x14ac:dyDescent="0.25">
      <c r="A5" s="34"/>
      <c r="B5" s="34"/>
    </row>
    <row r="6" spans="1:4" ht="15.75" thickBot="1" x14ac:dyDescent="0.3">
      <c r="A6" s="35" t="s">
        <v>10</v>
      </c>
      <c r="B6" s="36">
        <v>0</v>
      </c>
    </row>
    <row r="7" spans="1:4" ht="27.6" customHeight="1" x14ac:dyDescent="0.25">
      <c r="A7" s="37" t="s">
        <v>11</v>
      </c>
      <c r="B7" s="38">
        <v>905654</v>
      </c>
    </row>
    <row r="8" spans="1:4" ht="27.6" customHeight="1" x14ac:dyDescent="0.25">
      <c r="A8" s="37" t="s">
        <v>12</v>
      </c>
      <c r="B8" s="38">
        <v>5881.14</v>
      </c>
    </row>
    <row r="9" spans="1:4" x14ac:dyDescent="0.25">
      <c r="A9" s="39"/>
      <c r="B9" s="40"/>
    </row>
    <row r="10" spans="1:4" x14ac:dyDescent="0.25">
      <c r="A10" s="41" t="s">
        <v>0</v>
      </c>
      <c r="B10" s="42">
        <f>SUM(B6:B8)</f>
        <v>911535.14</v>
      </c>
    </row>
    <row r="11" spans="1:4" x14ac:dyDescent="0.25">
      <c r="A11" s="39"/>
      <c r="B11" s="40"/>
    </row>
    <row r="12" spans="1:4" ht="27.6" customHeight="1" x14ac:dyDescent="0.25">
      <c r="A12" s="43" t="s">
        <v>13</v>
      </c>
      <c r="B12" s="44"/>
    </row>
    <row r="13" spans="1:4" ht="27.6" customHeight="1" x14ac:dyDescent="0.25">
      <c r="A13" s="37" t="s">
        <v>25</v>
      </c>
      <c r="B13" s="38">
        <v>-911535.14</v>
      </c>
      <c r="C13" s="45"/>
      <c r="D13" s="45"/>
    </row>
    <row r="14" spans="1:4" x14ac:dyDescent="0.25">
      <c r="A14" s="39"/>
      <c r="B14" s="40"/>
    </row>
    <row r="15" spans="1:4" ht="27.6" customHeight="1" x14ac:dyDescent="0.25">
      <c r="A15" s="46" t="s">
        <v>0</v>
      </c>
      <c r="B15" s="47">
        <f>SUM(B13:B14)</f>
        <v>-911535.14</v>
      </c>
      <c r="C15" s="45"/>
    </row>
    <row r="16" spans="1:4" x14ac:dyDescent="0.25">
      <c r="B16" s="49"/>
    </row>
    <row r="17" spans="1:2" ht="27.6" customHeight="1" thickBot="1" x14ac:dyDescent="0.3">
      <c r="A17" s="50" t="s">
        <v>14</v>
      </c>
      <c r="B17" s="51">
        <f>B10+B15</f>
        <v>0</v>
      </c>
    </row>
    <row r="21" spans="1:2" x14ac:dyDescent="0.25">
      <c r="A21" s="52"/>
      <c r="B21" s="49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3D450-B680-4C24-8118-34F8D6B60A67}">
  <dimension ref="A1:K13"/>
  <sheetViews>
    <sheetView tabSelected="1" workbookViewId="0">
      <selection activeCell="A4" sqref="A4:N4"/>
    </sheetView>
  </sheetViews>
  <sheetFormatPr defaultRowHeight="15" x14ac:dyDescent="0.25"/>
  <cols>
    <col min="1" max="1" width="6.140625" style="3" customWidth="1"/>
    <col min="2" max="2" width="17.85546875" style="3" customWidth="1"/>
    <col min="3" max="3" width="37.7109375" style="4" customWidth="1"/>
    <col min="4" max="4" width="35.28515625" style="4" customWidth="1"/>
    <col min="5" max="5" width="56" style="4" customWidth="1"/>
    <col min="6" max="6" width="18.28515625" style="7" bestFit="1" customWidth="1"/>
    <col min="7" max="7" width="14.85546875" style="5" customWidth="1"/>
    <col min="8" max="16384" width="9.140625" style="8"/>
  </cols>
  <sheetData>
    <row r="1" spans="1:11" s="2" customFormat="1" ht="53.25" customHeight="1" x14ac:dyDescent="0.2">
      <c r="A1" s="61"/>
      <c r="B1" s="61"/>
      <c r="C1" s="61"/>
      <c r="D1" s="61"/>
      <c r="E1" s="61"/>
      <c r="F1" s="61"/>
      <c r="G1" s="61"/>
      <c r="H1" s="1"/>
      <c r="I1" s="1"/>
      <c r="J1" s="1"/>
      <c r="K1" s="1"/>
    </row>
    <row r="2" spans="1:11" ht="12" customHeight="1" x14ac:dyDescent="0.25">
      <c r="E2" s="5"/>
      <c r="F2" s="6"/>
      <c r="G2" s="7"/>
    </row>
    <row r="3" spans="1:11" s="9" customFormat="1" ht="36.75" customHeight="1" x14ac:dyDescent="0.2">
      <c r="A3" s="62"/>
      <c r="B3" s="62"/>
      <c r="C3" s="62"/>
      <c r="D3" s="62"/>
      <c r="E3" s="62"/>
      <c r="F3" s="62"/>
      <c r="G3" s="62"/>
    </row>
    <row r="4" spans="1:11" s="9" customFormat="1" ht="20.100000000000001" customHeight="1" x14ac:dyDescent="0.2">
      <c r="A4" s="63" t="s">
        <v>2</v>
      </c>
      <c r="B4" s="63"/>
      <c r="C4" s="63"/>
      <c r="D4" s="63"/>
      <c r="E4" s="63"/>
      <c r="F4" s="63"/>
      <c r="G4" s="63"/>
    </row>
    <row r="5" spans="1:11" s="13" customFormat="1" ht="13.5" customHeight="1" x14ac:dyDescent="0.2">
      <c r="A5" s="10"/>
      <c r="B5" s="11"/>
      <c r="C5" s="10"/>
      <c r="D5" s="10"/>
      <c r="E5" s="10"/>
      <c r="F5" s="12"/>
      <c r="G5" s="10"/>
    </row>
    <row r="6" spans="1:11" s="19" customFormat="1" ht="27" customHeight="1" x14ac:dyDescent="0.2">
      <c r="A6" s="14" t="s">
        <v>3</v>
      </c>
      <c r="B6" s="14" t="s">
        <v>4</v>
      </c>
      <c r="C6" s="15" t="s">
        <v>5</v>
      </c>
      <c r="D6" s="15" t="s">
        <v>17</v>
      </c>
      <c r="E6" s="16" t="s">
        <v>6</v>
      </c>
      <c r="F6" s="17" t="s">
        <v>7</v>
      </c>
      <c r="G6" s="18" t="s">
        <v>8</v>
      </c>
      <c r="H6" s="9"/>
    </row>
    <row r="7" spans="1:11" x14ac:dyDescent="0.25">
      <c r="A7" s="20">
        <v>1</v>
      </c>
      <c r="B7" s="29">
        <v>1468485</v>
      </c>
      <c r="C7" s="21" t="s">
        <v>19</v>
      </c>
      <c r="D7" s="21" t="s">
        <v>25</v>
      </c>
      <c r="E7" s="22" t="s">
        <v>18</v>
      </c>
      <c r="F7" s="23">
        <v>-238292</v>
      </c>
      <c r="G7" s="24">
        <v>45520</v>
      </c>
    </row>
    <row r="8" spans="1:11" x14ac:dyDescent="0.25">
      <c r="A8" s="20">
        <v>2</v>
      </c>
      <c r="B8" s="29">
        <v>14484</v>
      </c>
      <c r="C8" s="21" t="s">
        <v>21</v>
      </c>
      <c r="D8" s="21" t="s">
        <v>25</v>
      </c>
      <c r="E8" s="22" t="s">
        <v>22</v>
      </c>
      <c r="F8" s="23">
        <v>-145042.82999999999</v>
      </c>
      <c r="G8" s="24">
        <v>45540</v>
      </c>
    </row>
    <row r="9" spans="1:11" x14ac:dyDescent="0.25">
      <c r="A9" s="20">
        <v>3</v>
      </c>
      <c r="B9" s="29">
        <v>84696</v>
      </c>
      <c r="C9" s="21" t="s">
        <v>21</v>
      </c>
      <c r="D9" s="21" t="s">
        <v>25</v>
      </c>
      <c r="E9" s="22" t="s">
        <v>20</v>
      </c>
      <c r="F9" s="23">
        <f>-28035+707.81</f>
        <v>-27327.19</v>
      </c>
      <c r="G9" s="24">
        <v>45569</v>
      </c>
    </row>
    <row r="10" spans="1:11" x14ac:dyDescent="0.25">
      <c r="A10" s="20">
        <v>4</v>
      </c>
      <c r="B10" s="29">
        <v>528972</v>
      </c>
      <c r="C10" s="21" t="s">
        <v>19</v>
      </c>
      <c r="D10" s="21" t="s">
        <v>25</v>
      </c>
      <c r="E10" s="22" t="s">
        <v>24</v>
      </c>
      <c r="F10" s="23">
        <v>-199014</v>
      </c>
      <c r="G10" s="24">
        <v>45600</v>
      </c>
    </row>
    <row r="11" spans="1:11" x14ac:dyDescent="0.25">
      <c r="A11" s="20">
        <v>5</v>
      </c>
      <c r="B11" s="29">
        <v>15688</v>
      </c>
      <c r="C11" s="21" t="s">
        <v>21</v>
      </c>
      <c r="D11" s="21" t="s">
        <v>25</v>
      </c>
      <c r="E11" s="22" t="s">
        <v>22</v>
      </c>
      <c r="F11" s="23">
        <v>-141491.82</v>
      </c>
      <c r="G11" s="24">
        <v>45602</v>
      </c>
    </row>
    <row r="12" spans="1:11" ht="15.75" thickBot="1" x14ac:dyDescent="0.3">
      <c r="A12" s="20">
        <v>6</v>
      </c>
      <c r="B12" s="29">
        <v>31725</v>
      </c>
      <c r="C12" s="21" t="s">
        <v>21</v>
      </c>
      <c r="D12" s="21" t="s">
        <v>25</v>
      </c>
      <c r="E12" s="22" t="s">
        <v>23</v>
      </c>
      <c r="F12" s="23">
        <v>-160367.29999999999</v>
      </c>
      <c r="G12" s="24">
        <v>45604</v>
      </c>
    </row>
    <row r="13" spans="1:11" s="27" customFormat="1" ht="26.45" customHeight="1" thickBot="1" x14ac:dyDescent="0.25">
      <c r="A13" s="64" t="s">
        <v>9</v>
      </c>
      <c r="B13" s="65"/>
      <c r="C13" s="65"/>
      <c r="D13" s="65"/>
      <c r="E13" s="66"/>
      <c r="F13" s="25">
        <f>SUM(F7:F12)</f>
        <v>-911535.14000000013</v>
      </c>
      <c r="G13" s="26"/>
      <c r="I13" s="28"/>
    </row>
  </sheetData>
  <mergeCells count="4">
    <mergeCell ref="A1:G1"/>
    <mergeCell ref="A3:G3"/>
    <mergeCell ref="A4:G4"/>
    <mergeCell ref="A13:E13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5F7A94A-5BB6-4F19-9F6B-E6B73CCF6549}"/>
</file>

<file path=customXml/itemProps2.xml><?xml version="1.0" encoding="utf-8"?>
<ds:datastoreItem xmlns:ds="http://schemas.openxmlformats.org/officeDocument/2006/customXml" ds:itemID="{ECFE34F8-E960-49A6-B624-9C47BE9153E1}"/>
</file>

<file path=customXml/itemProps3.xml><?xml version="1.0" encoding="utf-8"?>
<ds:datastoreItem xmlns:ds="http://schemas.openxmlformats.org/officeDocument/2006/customXml" ds:itemID="{C02F4657-2BFB-40A6-9345-6880BA6B8B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CAPA</vt:lpstr>
      <vt:lpstr>AVISO CRÉDITO</vt:lpstr>
      <vt:lpstr>RESUMO FINANCEIRO</vt:lpstr>
      <vt:lpstr>RELAÇÃO PAGAMENTOS</vt:lpstr>
      <vt:lpstr>'AVISO CRÉDITO'!Area_de_impressao</vt:lpstr>
      <vt:lpstr>'RELAÇÃO PAGAMENTOS'!Area_de_impressao</vt:lpstr>
      <vt:lpstr>'RESUMO FINANCEIRO'!Area_de_impressao</vt:lpstr>
      <vt:lpstr>'RELAÇÃO PAGAMENTOS'!Titulos_de_impressao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Silvano Dutra Dias</dc:creator>
  <cp:lastModifiedBy>Daniela Sousa de Brito Ignacio</cp:lastModifiedBy>
  <cp:lastPrinted>2025-01-30T14:30:56Z</cp:lastPrinted>
  <dcterms:created xsi:type="dcterms:W3CDTF">2025-01-11T10:59:49Z</dcterms:created>
  <dcterms:modified xsi:type="dcterms:W3CDTF">2025-01-30T14:30:59Z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