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LUCY MONTORO - CONTRATO GESTÃO\2023\Prestação de Contas Anual 2023 - IRLM\Portal da Transparência\"/>
    </mc:Choice>
  </mc:AlternateContent>
  <xr:revisionPtr revIDLastSave="0" documentId="13_ncr:1_{6595B156-891F-4754-9DE5-E5C1802FBAD3}" xr6:coauthVersionLast="47" xr6:coauthVersionMax="47" xr10:uidLastSave="{00000000-0000-0000-0000-000000000000}"/>
  <bookViews>
    <workbookView xWindow="-120" yWindow="-120" windowWidth="29040" windowHeight="15840" xr2:uid="{DAAA6855-0E04-4420-99E8-DECADC7B190B}"/>
  </bookViews>
  <sheets>
    <sheet name="Anexo 6 - CTR IRLM" sheetId="1" r:id="rId1"/>
    <sheet name="Anexo 6 Pronas " sheetId="2" r:id="rId2"/>
  </sheets>
  <externalReferences>
    <externalReference r:id="rId3"/>
    <externalReference r:id="rId4"/>
    <externalReference r:id="rId5"/>
  </externalReferences>
  <definedNames>
    <definedName name="_2">#REF!</definedName>
    <definedName name="A">#REF!</definedName>
    <definedName name="AAAAAAAAAAA">#REF!</definedName>
    <definedName name="ANEXO12">#REF!</definedName>
    <definedName name="_xlnm.Print_Area" localSheetId="0">'Anexo 6 - CTR IRLM'!$A$1:$F$131</definedName>
    <definedName name="_xlnm.Print_Area" localSheetId="1">'Anexo 6 Pronas '!$A$1:$F$126</definedName>
    <definedName name="B">#REF!</definedName>
    <definedName name="bbbbbbbbbbbbbbb">#REF!</definedName>
    <definedName name="CONSOL_HIERARQUIZADO_HCOP">#REF!</definedName>
    <definedName name="CONSOLIDADO">#REF!</definedName>
    <definedName name="CRIS">#REF!</definedName>
    <definedName name="DCNE">#REF!</definedName>
    <definedName name="dEMONS">#REF!</definedName>
    <definedName name="Despesas">[2]RecProprios!$E$1:$E$65536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[2]Tabelas!$D$1:$D$3</definedName>
    <definedName name="fppfpfpfp">#REF!</definedName>
    <definedName name="ggg">#REF!</definedName>
    <definedName name="GR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[2]Tabelas!$F$1:$F$13</definedName>
    <definedName name="LL">#REF!</definedName>
    <definedName name="mmmm">#REF!</definedName>
    <definedName name="N___Consolidado_ICESP_HIER">#REF!</definedName>
    <definedName name="NatDesp">[2]Tabelas!$A$1:$A$6</definedName>
    <definedName name="o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9" i="2" l="1"/>
  <c r="F81" i="2"/>
  <c r="E81" i="2"/>
  <c r="D81" i="2"/>
  <c r="C81" i="2"/>
  <c r="B81" i="2"/>
  <c r="F36" i="2"/>
  <c r="F39" i="2" s="1"/>
  <c r="F86" i="1"/>
  <c r="E86" i="1"/>
  <c r="F114" i="1" s="1"/>
  <c r="D86" i="1"/>
  <c r="C86" i="1"/>
  <c r="B86" i="1"/>
  <c r="F48" i="1"/>
  <c r="F50" i="1" s="1"/>
  <c r="F113" i="1" s="1"/>
  <c r="F45" i="1"/>
  <c r="F19" i="1"/>
  <c r="F110" i="2" l="1"/>
  <c r="F112" i="2" s="1"/>
  <c r="F41" i="2"/>
  <c r="F108" i="2" s="1"/>
  <c r="F115" i="1"/>
  <c r="F117" i="1" s="1"/>
</calcChain>
</file>

<file path=xl/sharedStrings.xml><?xml version="1.0" encoding="utf-8"?>
<sst xmlns="http://schemas.openxmlformats.org/spreadsheetml/2006/main" count="246" uniqueCount="126">
  <si>
    <t>ANEXO RP-06</t>
  </si>
  <si>
    <t>REPASSES AO TERCEIRO SETOR</t>
  </si>
  <si>
    <t>DEMONSTRATIVO INTEGRAL DAS RECEITAS E DESPESAS</t>
  </si>
  <si>
    <t>CONTRATOS DE GESTÃO</t>
  </si>
  <si>
    <t xml:space="preserve">CONTRATANTE:                                </t>
  </si>
  <si>
    <t>SECRETARIA DO ESTADO DA SAÚDE</t>
  </si>
  <si>
    <t xml:space="preserve">CONTRATADA:                                </t>
  </si>
  <si>
    <t>FUNDAÇÃO FACULDADE DE MEDICINA</t>
  </si>
  <si>
    <t xml:space="preserve">ENTIDADE GERENCIADA:                  </t>
  </si>
  <si>
    <t>INSTITUTO DE REABILITAÇÃO LUCY MONTORO - IRLM</t>
  </si>
  <si>
    <t xml:space="preserve">CNPJ:                                                 </t>
  </si>
  <si>
    <t>56.577.059/0010-92</t>
  </si>
  <si>
    <t xml:space="preserve">ENDEREÇO e CEP:                             </t>
  </si>
  <si>
    <t>RUA JANDIATUBA, 580 - CEP 05716-150</t>
  </si>
  <si>
    <t xml:space="preserve">RESPONSÁVEL(IS) PELA ORGANIZAÇÃO SOCIAL: </t>
  </si>
  <si>
    <t>DR. ARNALDO HOSSEPIAN SALLES LIMA JUNIOR</t>
  </si>
  <si>
    <t>CPF:</t>
  </si>
  <si>
    <t>013.168.298-98</t>
  </si>
  <si>
    <t xml:space="preserve">OBJETO DO CONTRATO DE GESTÃO:   </t>
  </si>
  <si>
    <t>OPERACIONALIZAÇÃO DA GESTÃO E EXECUÇÃO DAS ATIVIDADES E SERVIÇOS DE SAÚDE NO INSTITUTO DE REABILITAÇÃO LUCY MONTORO - IRLM</t>
  </si>
  <si>
    <t xml:space="preserve">EXERCÍCIO: </t>
  </si>
  <si>
    <t>ORIGEM DOS RECURSOS (1):</t>
  </si>
  <si>
    <t>ESTADUAL</t>
  </si>
  <si>
    <t>DOCUMENTO</t>
  </si>
  <si>
    <t>DATA</t>
  </si>
  <si>
    <t>VIGÊNCIA</t>
  </si>
  <si>
    <t>VALOR - R$</t>
  </si>
  <si>
    <t>Contrato de Gestão Processo nº 654215/2020</t>
  </si>
  <si>
    <t>Termo de Aditamento ao Contrato de Gestão 01/23</t>
  </si>
  <si>
    <t>Termo de Aditamento ao Contrato de Gestão 02/23</t>
  </si>
  <si>
    <t>Termo de Aditamento ao Contrato de Gestão 03/23</t>
  </si>
  <si>
    <t>Termo de Aditamento ao Contrato de Gestão 04/23</t>
  </si>
  <si>
    <t>DEMONSTRATIVO DOS RECURSOS DISPONÍVEIS NO EXERCÍCIO</t>
  </si>
  <si>
    <t>DATA PREVISTA PARA O REPASSE (2)</t>
  </si>
  <si>
    <t>VALORES PREVISTOS  (R$)</t>
  </si>
  <si>
    <t>DATA DO REPASSE</t>
  </si>
  <si>
    <t xml:space="preserve">NÚMERO DO DOCUMENTO DE CRÉDITO </t>
  </si>
  <si>
    <t>VALORES REPASSADOS  (R$)</t>
  </si>
  <si>
    <t>JANEIRO</t>
  </si>
  <si>
    <t>2023OB01060</t>
  </si>
  <si>
    <t>FEVEREIRO</t>
  </si>
  <si>
    <t>2023OB13721</t>
  </si>
  <si>
    <t>MARÇO</t>
  </si>
  <si>
    <t>2023OB18145</t>
  </si>
  <si>
    <t>ABRIL</t>
  </si>
  <si>
    <t>2023OB27234</t>
  </si>
  <si>
    <t>MAIO</t>
  </si>
  <si>
    <t>2023OB40499</t>
  </si>
  <si>
    <t>JUNHO</t>
  </si>
  <si>
    <t>2023OB53243</t>
  </si>
  <si>
    <t>JULHO</t>
  </si>
  <si>
    <t>2023OB66302</t>
  </si>
  <si>
    <t>AGOSTO</t>
  </si>
  <si>
    <t>2023OB77378</t>
  </si>
  <si>
    <t>SETEMBRO</t>
  </si>
  <si>
    <t>2023OB89658</t>
  </si>
  <si>
    <t>2023OB96172</t>
  </si>
  <si>
    <t>OUTUBRO</t>
  </si>
  <si>
    <t>2023OBA0828</t>
  </si>
  <si>
    <t>NOVEMBRO</t>
  </si>
  <si>
    <t>2023OBB4103</t>
  </si>
  <si>
    <t>DEZEMBRO</t>
  </si>
  <si>
    <t>2023OBC7001</t>
  </si>
  <si>
    <t>2023OBD5025</t>
  </si>
  <si>
    <t>2023OB32307</t>
  </si>
  <si>
    <t xml:space="preserve">(A) SALDO DO EXERCÍCIO ANTERIOR </t>
  </si>
  <si>
    <t>(B) REPASSES PÚBLICOS NO EXERCÍCIO</t>
  </si>
  <si>
    <t>(C) RECEITAS COM APLICAÇÕES FINANCEIRAS DOS REPASSES PÚBLICOS</t>
  </si>
  <si>
    <t>(D) OUTRAS RECEITAS DECORRENTES DA EXECUÇÃO DO AJUSTE (3)</t>
  </si>
  <si>
    <t>(E) TOTAL DE RECURSOS PÚBLICOS (A + B+ C + D)</t>
  </si>
  <si>
    <t>(F) RECURSOS PRÓPRIOS DA ORGANIZAÇÃO SOCIAL</t>
  </si>
  <si>
    <t>(G) TOTAL DE RECURSOS DISPONÍVEIS NO EXERCÍCIO (E + F)</t>
  </si>
  <si>
    <t>(1) Verba: Federal, Estadual ou Municipal, devendo ser elaborado um anexo para cada fonte de recurso.</t>
  </si>
  <si>
    <t>(2) Incluir valores previstos no exercício anterior e repassados neste exercício.</t>
  </si>
  <si>
    <t>(3) Receitas com estacionamento, aluguéis, entre outras.</t>
  </si>
  <si>
    <t>O(s) signatário(s), na qualidade de representante(s) da Fundação Faculdade de Medicina vem indicar, na forma abaixo detalhada, as despesas incorridas e pagas no exercício 2023 bem como as despesas a pagar no exercício seguinte.</t>
  </si>
  <si>
    <t>DEMONSTRATIVO DAS DESPESAS INCORRIDAS NO EXERCÍCIO</t>
  </si>
  <si>
    <t>ORIGEM DOS RECURSOS (4): ESTADUAL</t>
  </si>
  <si>
    <t>CATEGORIA OU FINALIDADE DA DESPESA (8)</t>
  </si>
  <si>
    <t xml:space="preserve">DESPESAS CONTABILIZADAS NESTE EXERCÍCIO (R$) </t>
  </si>
  <si>
    <t>DESPESAS CONTABILIZADAS EM EXERCÍCIOS ANTERIORES E PAGAS NESTE EXERCÍCIO (R$) (H)</t>
  </si>
  <si>
    <t>DESPESAS CONTABILIZADAS NESTE EXERCÍCIO E PAGAS NESTE EXERCÍCIO (R$) (I)</t>
  </si>
  <si>
    <t>TOTAL DE DESPESAS PAGAS NESTE EXERCÍCIO (R$) (J= H + I)</t>
  </si>
  <si>
    <t>DESPESAS CONTABILIZADAS NESTE EXERCÍCIO A PAGAR EM EXERCÍCIOS SEGUINTES (R$)</t>
  </si>
  <si>
    <t>Recursos humanos (5)</t>
  </si>
  <si>
    <t>Recusos humanos (6)</t>
  </si>
  <si>
    <t>Medicamentos</t>
  </si>
  <si>
    <t>Material médico e hospitalar (*)</t>
  </si>
  <si>
    <t xml:space="preserve">Gêneros alimentícios </t>
  </si>
  <si>
    <t>Outros materiais de consumo</t>
  </si>
  <si>
    <t>Serviços médicos (*)</t>
  </si>
  <si>
    <t>Outros serviços de terceiros</t>
  </si>
  <si>
    <t>Locação de imóveis</t>
  </si>
  <si>
    <t>Locações diversas</t>
  </si>
  <si>
    <t>Utilidade públicas (7)</t>
  </si>
  <si>
    <t>Combustível</t>
  </si>
  <si>
    <t>Bens e materiais permanentes</t>
  </si>
  <si>
    <t>Obras</t>
  </si>
  <si>
    <t>Despesas financeiras e bancárias</t>
  </si>
  <si>
    <t xml:space="preserve">Outras despesas </t>
  </si>
  <si>
    <t>TOTAL</t>
  </si>
  <si>
    <t>(4) Verba: Federal, Estadual, Municipal e Recursos Próprios, devendo ser elaborado um anexo para cada fonte de recurso.</t>
  </si>
  <si>
    <t>(5) Salários, encargos e benefícios.</t>
  </si>
  <si>
    <t>(6) Autônomos e pessoa jurídica.</t>
  </si>
  <si>
    <t>(7) Energia elétrica, água e esgoto, gás, telefone e internet.</t>
  </si>
  <si>
    <t>(8) No rol exemplificativo incluir também as aquisições e os compromissos assumidos que não são classificados contabilmente como DESPESAS, como, por exemplo, aquisição de bens permanentes.</t>
  </si>
  <si>
    <t>(9) Quando a diferença entre a coluna DESPESAS CONTABILIZADAS NESTE EXERCÍCIO e a coluna DESPEAS CONTABILIZADAS NESTE EXERCÍCIO E PAGAS NESTE EXERCÍCIO for decorrente de descontas obtidos ou pagamento de multa por atraso, o resultado não deve aparecer na coluna DESPESAS CONTABILIZADAS NESTE EXERCÍCIO A PAGAR EM EXERCÍCIO SEGUINTES, uma vez que tais descontos ou multas são contabilizados em contas de receita ou despesa. Assim sendo deverá se indicado como nota de rodapé os valores e as respectivas contas de receitas e despesas.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</si>
  <si>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</si>
  <si>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</si>
  <si>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</si>
  <si>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</si>
  <si>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RECURSOS PÚBLICOS NÃO APLICADO [E - (J - F)]</t>
  </si>
  <si>
    <t>(L) VALOR DEVOLVIDO AO ÓRGÃO PÚBLICO</t>
  </si>
  <si>
    <t>(M) VALOR AUTORIZADO PARA APLICAÇÃO NO EXERCÍCIO SEGUINTE (K - L)</t>
  </si>
  <si>
    <t>Declaro(amos), na qualidade de responsável(is) pela entidade supra epigrafada, sob as penas da Lei, que a despesa relacionada comprova a exata aplicação dos recursos recebidos para os fins indicados, conforme programa de trabalho aprovado, proposto ao Órgão Público contratante.</t>
  </si>
  <si>
    <t>São Paulo, 08 de abril de 2024</t>
  </si>
  <si>
    <t>Amaro Angrisano</t>
  </si>
  <si>
    <t>Diretor Financeiro</t>
  </si>
  <si>
    <t>Assinatura: ____________________________________________</t>
  </si>
  <si>
    <t>FEDERAL</t>
  </si>
  <si>
    <t>NUP: 25000.002846/2020-67/ Portaria 702 de 18/12/2020</t>
  </si>
  <si>
    <t>-</t>
  </si>
  <si>
    <t>(A) SALDO DO EXERCÍCIO ANTERIOR</t>
  </si>
  <si>
    <t>ORIGEM DOS RECURSOS (4): FEDERAL</t>
  </si>
  <si>
    <t>DESPESAS CONTABILIZADAS NESTE EXERCÍCIO (R$)</t>
  </si>
  <si>
    <t>Recursos humanos (6)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</si>
</sst>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R$ &quot;#,##0.00"/>
    <numFmt numFmtId="165" formatCode="_(* #,##0.00_);_(* \(#,##0.00\);_(* &quot;-&quot;??_);_(@_)"/>
    <numFmt numFmtId="166" formatCode="dd/mm/yy;@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sz val="8"/>
      <color theme="1"/>
      <name val="Aptos Narrow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8" fillId="0" borderId="0"/>
  </cellStyleXfs>
  <cellXfs count="11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justify"/>
    </xf>
    <xf numFmtId="0" fontId="2" fillId="0" borderId="0" xfId="0" applyFont="1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justify" vertical="top"/>
    </xf>
    <xf numFmtId="0" fontId="3" fillId="0" borderId="0" xfId="1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justify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justify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14" fontId="4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0" fontId="5" fillId="0" borderId="0" xfId="0" applyFont="1"/>
    <xf numFmtId="0" fontId="6" fillId="0" borderId="0" xfId="0" applyFont="1"/>
    <xf numFmtId="14" fontId="6" fillId="0" borderId="0" xfId="0" applyNumberFormat="1" applyFont="1"/>
    <xf numFmtId="4" fontId="6" fillId="0" borderId="0" xfId="0" applyNumberFormat="1" applyFont="1"/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 wrapText="1"/>
    </xf>
    <xf numFmtId="0" fontId="7" fillId="0" borderId="0" xfId="0" applyFont="1"/>
    <xf numFmtId="14" fontId="3" fillId="0" borderId="0" xfId="0" applyNumberFormat="1" applyFont="1" applyAlignment="1">
      <alignment horizontal="center" vertical="top" wrapText="1"/>
    </xf>
    <xf numFmtId="164" fontId="3" fillId="0" borderId="0" xfId="0" applyNumberFormat="1" applyFont="1" applyAlignment="1">
      <alignment horizontal="right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65" fontId="3" fillId="0" borderId="0" xfId="2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64" fontId="3" fillId="0" borderId="0" xfId="0" applyNumberFormat="1" applyFont="1"/>
    <xf numFmtId="43" fontId="3" fillId="0" borderId="0" xfId="0" applyNumberFormat="1" applyFont="1"/>
    <xf numFmtId="4" fontId="3" fillId="0" borderId="0" xfId="0" applyNumberFormat="1" applyFont="1"/>
    <xf numFmtId="164" fontId="5" fillId="0" borderId="0" xfId="0" applyNumberFormat="1" applyFont="1"/>
    <xf numFmtId="0" fontId="3" fillId="0" borderId="12" xfId="0" applyFont="1" applyBorder="1" applyAlignment="1">
      <alignment vertical="top"/>
    </xf>
    <xf numFmtId="0" fontId="2" fillId="0" borderId="0" xfId="0" applyFont="1" applyAlignment="1">
      <alignment horizontal="right" vertical="top" wrapText="1"/>
    </xf>
    <xf numFmtId="0" fontId="4" fillId="0" borderId="0" xfId="0" applyFont="1" applyAlignment="1">
      <alignment horizontal="justify"/>
    </xf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43" fontId="3" fillId="0" borderId="4" xfId="0" applyNumberFormat="1" applyFont="1" applyBorder="1" applyAlignment="1">
      <alignment vertical="center" wrapText="1"/>
    </xf>
    <xf numFmtId="43" fontId="5" fillId="0" borderId="0" xfId="0" applyNumberFormat="1" applyFont="1"/>
    <xf numFmtId="0" fontId="3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justify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horizontal="left" vertical="center"/>
    </xf>
    <xf numFmtId="16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" fontId="4" fillId="0" borderId="0" xfId="0" applyNumberFormat="1" applyFont="1"/>
    <xf numFmtId="4" fontId="5" fillId="0" borderId="0" xfId="0" applyNumberFormat="1" applyFont="1"/>
    <xf numFmtId="0" fontId="3" fillId="0" borderId="12" xfId="0" applyFont="1" applyBorder="1" applyAlignment="1">
      <alignment horizontal="justify" vertical="top" wrapText="1"/>
    </xf>
    <xf numFmtId="0" fontId="4" fillId="0" borderId="0" xfId="3" applyFont="1" applyAlignment="1">
      <alignment vertical="top"/>
    </xf>
    <xf numFmtId="0" fontId="9" fillId="0" borderId="0" xfId="0" applyFont="1"/>
    <xf numFmtId="0" fontId="10" fillId="0" borderId="0" xfId="0" applyFont="1"/>
    <xf numFmtId="0" fontId="4" fillId="0" borderId="0" xfId="3" applyFont="1"/>
    <xf numFmtId="14" fontId="4" fillId="0" borderId="0" xfId="3" applyNumberFormat="1" applyFont="1"/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right" vertical="center" wrapText="1"/>
    </xf>
    <xf numFmtId="14" fontId="4" fillId="0" borderId="7" xfId="0" applyNumberFormat="1" applyFont="1" applyBorder="1" applyAlignment="1">
      <alignment horizontal="center"/>
    </xf>
    <xf numFmtId="0" fontId="4" fillId="0" borderId="0" xfId="0" applyFont="1" applyAlignment="1">
      <alignment horizontal="justify"/>
    </xf>
    <xf numFmtId="43" fontId="3" fillId="2" borderId="4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justify" vertical="top"/>
    </xf>
    <xf numFmtId="0" fontId="4" fillId="0" borderId="0" xfId="0" applyFont="1" applyAlignment="1">
      <alignment vertical="center"/>
    </xf>
    <xf numFmtId="165" fontId="4" fillId="0" borderId="0" xfId="0" applyNumberFormat="1" applyFont="1"/>
    <xf numFmtId="165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164" fontId="4" fillId="0" borderId="4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164" fontId="3" fillId="0" borderId="4" xfId="0" applyNumberFormat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</cellXfs>
  <cellStyles count="4">
    <cellStyle name="Normal" xfId="0" builtinId="0"/>
    <cellStyle name="Normal 2 4" xfId="3" xr:uid="{1351CE55-D8A8-4563-B2E4-67DBBF05A704}"/>
    <cellStyle name="Normal 3 17" xfId="1" xr:uid="{B0B4CFED-7DD7-46BC-9B5B-2E83AB9B3984}"/>
    <cellStyle name="Vírgula 6" xfId="2" xr:uid="{26DC750E-6A71-4D84-BD57-0F1DDF3C1F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LUCY%20MONTORO%20-%20CONTRATO%20GEST&#195;O\2023\Presta&#231;&#227;o%20de%20Contas%20Anual%202023%20-%20IRLM\IRLM%20-%20Presta&#231;&#227;o%20de%20Contas%20Anual%20-2023.xlsx" TargetMode="External"/><Relationship Id="rId1" Type="http://schemas.openxmlformats.org/officeDocument/2006/relationships/externalLinkPath" Target="/Controladoria/Projetos%20Controladoria/Subven&#231;&#245;es/SES/ativas/LUCY%20MONTORO%20-%20CONTRATO%20GEST&#195;O/2023/Presta&#231;&#227;o%20de%20Contas%20Anual%202023%20-%20IRLM/IRLM%20-%20Presta&#231;&#227;o%20de%20Contas%20Anual%20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ostos"/>
      <sheetName val="Composição Original"/>
      <sheetName val="Composição PC"/>
      <sheetName val="Anexo 6 - CTR IRLM"/>
      <sheetName val="Conciliação Bancária IRLM"/>
      <sheetName val="Composição Pronas"/>
      <sheetName val="Anexo 6 Pronas "/>
      <sheetName val="Conciliação Bancária Pronas"/>
      <sheetName val="Quadro resumo"/>
      <sheetName val="Alterações 07-06-23"/>
      <sheetName val="Alterações 21-08-23"/>
      <sheetName val="Alterações 13_12_23"/>
      <sheetName val="Alterações 12_03_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70CAF-D823-46A9-BF5E-E52FEDD0C514}">
  <dimension ref="A1:R153"/>
  <sheetViews>
    <sheetView showGridLines="0" tabSelected="1" workbookViewId="0">
      <selection sqref="A1:F1"/>
    </sheetView>
  </sheetViews>
  <sheetFormatPr defaultColWidth="9.140625" defaultRowHeight="11.25" x14ac:dyDescent="0.2"/>
  <cols>
    <col min="1" max="1" width="24.7109375" style="2" customWidth="1"/>
    <col min="2" max="2" width="16" style="2" customWidth="1"/>
    <col min="3" max="3" width="14.85546875" style="2" customWidth="1"/>
    <col min="4" max="4" width="14.5703125" style="2" customWidth="1"/>
    <col min="5" max="5" width="18.7109375" style="2" customWidth="1"/>
    <col min="6" max="6" width="17.28515625" style="2" customWidth="1"/>
    <col min="7" max="7" width="15.42578125" style="2" customWidth="1"/>
    <col min="8" max="8" width="2.7109375" style="2" customWidth="1"/>
    <col min="9" max="9" width="13.5703125" style="2" customWidth="1"/>
    <col min="10" max="10" width="12.7109375" style="2" customWidth="1"/>
    <col min="11" max="11" width="11.5703125" style="2" bestFit="1" customWidth="1"/>
    <col min="12" max="12" width="11.140625" style="2" bestFit="1" customWidth="1"/>
    <col min="13" max="16384" width="9.140625" style="2"/>
  </cols>
  <sheetData>
    <row r="1" spans="1:13" x14ac:dyDescent="0.2">
      <c r="A1" s="1" t="s">
        <v>0</v>
      </c>
      <c r="B1" s="1"/>
      <c r="C1" s="1"/>
      <c r="D1" s="1"/>
      <c r="E1" s="1"/>
      <c r="F1" s="1"/>
    </row>
    <row r="2" spans="1:13" x14ac:dyDescent="0.2">
      <c r="A2" s="1" t="s">
        <v>1</v>
      </c>
      <c r="B2" s="1"/>
      <c r="C2" s="1"/>
      <c r="D2" s="1"/>
      <c r="E2" s="1"/>
      <c r="F2" s="1"/>
    </row>
    <row r="3" spans="1:13" x14ac:dyDescent="0.2">
      <c r="A3" s="1" t="s">
        <v>2</v>
      </c>
      <c r="B3" s="1"/>
      <c r="C3" s="1"/>
      <c r="D3" s="1"/>
      <c r="E3" s="1"/>
      <c r="F3" s="1"/>
    </row>
    <row r="4" spans="1:13" x14ac:dyDescent="0.2">
      <c r="A4" s="1" t="s">
        <v>3</v>
      </c>
      <c r="B4" s="1"/>
      <c r="C4" s="1"/>
      <c r="D4" s="1"/>
      <c r="E4" s="1"/>
      <c r="F4" s="1"/>
    </row>
    <row r="5" spans="1:13" x14ac:dyDescent="0.2">
      <c r="A5" s="3"/>
      <c r="I5" s="4"/>
      <c r="J5" s="4"/>
      <c r="K5" s="4"/>
      <c r="L5" s="4"/>
      <c r="M5" s="4"/>
    </row>
    <row r="6" spans="1:13" ht="15" customHeight="1" x14ac:dyDescent="0.2">
      <c r="A6" s="5" t="s">
        <v>4</v>
      </c>
      <c r="B6" s="5"/>
      <c r="C6" s="6" t="s">
        <v>5</v>
      </c>
      <c r="D6" s="6"/>
      <c r="E6" s="6"/>
      <c r="F6" s="6"/>
    </row>
    <row r="7" spans="1:13" ht="15" customHeight="1" x14ac:dyDescent="0.2">
      <c r="A7" s="5" t="s">
        <v>6</v>
      </c>
      <c r="B7" s="5"/>
      <c r="C7" s="7" t="s">
        <v>7</v>
      </c>
      <c r="D7" s="7"/>
      <c r="E7" s="7"/>
      <c r="F7" s="7"/>
    </row>
    <row r="8" spans="1:13" ht="15" customHeight="1" x14ac:dyDescent="0.2">
      <c r="A8" s="5" t="s">
        <v>8</v>
      </c>
      <c r="B8" s="5"/>
      <c r="C8" s="7" t="s">
        <v>9</v>
      </c>
      <c r="D8" s="7"/>
      <c r="E8" s="7"/>
      <c r="F8" s="7"/>
    </row>
    <row r="9" spans="1:13" ht="15" customHeight="1" x14ac:dyDescent="0.2">
      <c r="A9" s="5" t="s">
        <v>10</v>
      </c>
      <c r="B9" s="5"/>
      <c r="C9" s="7" t="s">
        <v>11</v>
      </c>
      <c r="D9" s="7"/>
      <c r="E9" s="7"/>
      <c r="F9" s="7"/>
    </row>
    <row r="10" spans="1:13" ht="15" customHeight="1" x14ac:dyDescent="0.2">
      <c r="A10" s="5" t="s">
        <v>12</v>
      </c>
      <c r="B10" s="5"/>
      <c r="C10" s="7" t="s">
        <v>13</v>
      </c>
      <c r="D10" s="7"/>
      <c r="E10" s="7"/>
      <c r="F10" s="7"/>
    </row>
    <row r="11" spans="1:13" ht="15" customHeight="1" x14ac:dyDescent="0.2">
      <c r="A11" s="5" t="s">
        <v>14</v>
      </c>
      <c r="B11" s="5"/>
      <c r="C11" s="8" t="s">
        <v>15</v>
      </c>
      <c r="D11" s="8"/>
      <c r="E11" s="8"/>
      <c r="F11" s="8"/>
    </row>
    <row r="12" spans="1:13" ht="15" customHeight="1" x14ac:dyDescent="0.2">
      <c r="A12" s="5" t="s">
        <v>16</v>
      </c>
      <c r="B12" s="5"/>
      <c r="C12" s="8" t="s">
        <v>17</v>
      </c>
      <c r="D12" s="8"/>
      <c r="E12" s="8"/>
      <c r="F12" s="8"/>
    </row>
    <row r="13" spans="1:13" ht="40.5" customHeight="1" x14ac:dyDescent="0.2">
      <c r="A13" s="5" t="s">
        <v>18</v>
      </c>
      <c r="B13" s="5"/>
      <c r="C13" s="9" t="s">
        <v>19</v>
      </c>
      <c r="D13" s="9"/>
      <c r="E13" s="9"/>
      <c r="F13" s="9"/>
    </row>
    <row r="14" spans="1:13" ht="15" customHeight="1" x14ac:dyDescent="0.2">
      <c r="A14" s="10" t="s">
        <v>20</v>
      </c>
      <c r="B14" s="10"/>
      <c r="C14" s="11">
        <v>2023</v>
      </c>
      <c r="D14" s="11"/>
      <c r="E14" s="11"/>
    </row>
    <row r="15" spans="1:13" ht="15" customHeight="1" x14ac:dyDescent="0.2">
      <c r="A15" s="10" t="s">
        <v>21</v>
      </c>
      <c r="B15" s="10"/>
      <c r="C15" s="11" t="s">
        <v>22</v>
      </c>
      <c r="D15" s="11"/>
      <c r="E15" s="11"/>
    </row>
    <row r="16" spans="1:13" ht="15" customHeight="1" x14ac:dyDescent="0.2">
      <c r="A16" s="12"/>
      <c r="B16" s="12"/>
      <c r="C16" s="11"/>
      <c r="D16" s="11"/>
      <c r="E16" s="11"/>
    </row>
    <row r="17" spans="1:18" x14ac:dyDescent="0.2">
      <c r="A17" s="13"/>
    </row>
    <row r="18" spans="1:18" ht="15" customHeight="1" x14ac:dyDescent="0.2">
      <c r="A18" s="14" t="s">
        <v>23</v>
      </c>
      <c r="B18" s="15"/>
      <c r="C18" s="16"/>
      <c r="D18" s="17" t="s">
        <v>24</v>
      </c>
      <c r="E18" s="17" t="s">
        <v>25</v>
      </c>
      <c r="F18" s="17" t="s">
        <v>26</v>
      </c>
    </row>
    <row r="19" spans="1:18" ht="15" customHeight="1" x14ac:dyDescent="0.2">
      <c r="A19" s="18" t="s">
        <v>27</v>
      </c>
      <c r="B19" s="19"/>
      <c r="C19" s="20"/>
      <c r="D19" s="21">
        <v>44075</v>
      </c>
      <c r="E19" s="21">
        <v>45900</v>
      </c>
      <c r="F19" s="22">
        <f>178886326.2</f>
        <v>178886326.19999999</v>
      </c>
    </row>
    <row r="20" spans="1:18" ht="15" customHeight="1" x14ac:dyDescent="0.2">
      <c r="A20" s="18" t="s">
        <v>28</v>
      </c>
      <c r="B20" s="19"/>
      <c r="C20" s="20"/>
      <c r="D20" s="21">
        <v>44927</v>
      </c>
      <c r="E20" s="21">
        <v>45291</v>
      </c>
      <c r="F20" s="109">
        <v>37388016</v>
      </c>
      <c r="G20" s="23"/>
      <c r="H20" s="24"/>
      <c r="I20" s="23"/>
      <c r="J20" s="25"/>
      <c r="K20" s="24"/>
      <c r="L20" s="24"/>
      <c r="M20" s="24"/>
      <c r="N20" s="24"/>
      <c r="O20" s="26"/>
      <c r="P20" s="24"/>
      <c r="Q20" s="26"/>
      <c r="R20" s="24"/>
    </row>
    <row r="21" spans="1:18" ht="15" customHeight="1" x14ac:dyDescent="0.2">
      <c r="A21" s="18" t="s">
        <v>29</v>
      </c>
      <c r="B21" s="19"/>
      <c r="C21" s="20"/>
      <c r="D21" s="21">
        <v>45189</v>
      </c>
      <c r="E21" s="21">
        <v>45900</v>
      </c>
      <c r="F21" s="109">
        <v>185752.62</v>
      </c>
      <c r="G21" s="23"/>
      <c r="H21" s="24"/>
      <c r="I21" s="23"/>
      <c r="J21" s="25"/>
      <c r="K21" s="24"/>
      <c r="L21" s="24"/>
      <c r="M21" s="24"/>
      <c r="N21" s="24"/>
      <c r="O21" s="26"/>
      <c r="P21" s="24"/>
      <c r="Q21" s="26"/>
      <c r="R21" s="24"/>
    </row>
    <row r="22" spans="1:18" ht="15" customHeight="1" x14ac:dyDescent="0.2">
      <c r="A22" s="18" t="s">
        <v>30</v>
      </c>
      <c r="B22" s="19"/>
      <c r="C22" s="20"/>
      <c r="D22" s="21">
        <v>45278</v>
      </c>
      <c r="E22" s="21">
        <v>45900</v>
      </c>
      <c r="F22" s="109">
        <v>2332447.73</v>
      </c>
      <c r="G22" s="23"/>
      <c r="H22" s="24"/>
      <c r="I22" s="23"/>
      <c r="J22" s="25"/>
      <c r="K22" s="24"/>
      <c r="L22" s="24"/>
      <c r="M22" s="24"/>
      <c r="N22" s="24"/>
      <c r="O22" s="26"/>
      <c r="P22" s="24"/>
      <c r="Q22" s="26"/>
      <c r="R22" s="24"/>
    </row>
    <row r="23" spans="1:18" ht="15" customHeight="1" x14ac:dyDescent="0.2">
      <c r="A23" s="18" t="s">
        <v>31</v>
      </c>
      <c r="B23" s="19"/>
      <c r="C23" s="20"/>
      <c r="D23" s="21">
        <v>45280</v>
      </c>
      <c r="E23" s="21">
        <v>45900</v>
      </c>
      <c r="F23" s="109">
        <v>2000000</v>
      </c>
      <c r="G23" s="23"/>
      <c r="H23" s="24"/>
      <c r="I23" s="23"/>
      <c r="J23" s="25"/>
      <c r="K23" s="24"/>
      <c r="L23" s="24"/>
      <c r="M23" s="24"/>
      <c r="N23" s="24"/>
      <c r="O23" s="26"/>
      <c r="P23" s="24"/>
      <c r="Q23" s="26"/>
      <c r="R23" s="24"/>
    </row>
    <row r="24" spans="1:18" ht="15" customHeight="1" x14ac:dyDescent="0.2">
      <c r="A24" s="27"/>
      <c r="B24" s="27"/>
      <c r="C24" s="27"/>
      <c r="D24" s="28"/>
      <c r="E24" s="28"/>
      <c r="F24" s="29"/>
      <c r="G24" s="24"/>
      <c r="H24" s="24"/>
      <c r="I24" s="26"/>
      <c r="J24" s="24"/>
      <c r="K24" s="26"/>
      <c r="L24" s="30"/>
    </row>
    <row r="25" spans="1:18" x14ac:dyDescent="0.2">
      <c r="A25" s="11"/>
      <c r="B25" s="31"/>
      <c r="C25" s="31"/>
      <c r="D25" s="32"/>
      <c r="E25" s="32"/>
    </row>
    <row r="26" spans="1:18" x14ac:dyDescent="0.2">
      <c r="A26" s="33" t="s">
        <v>32</v>
      </c>
      <c r="B26" s="33"/>
      <c r="C26" s="33"/>
      <c r="D26" s="33"/>
      <c r="E26" s="33"/>
      <c r="F26" s="33"/>
    </row>
    <row r="27" spans="1:18" ht="11.25" customHeight="1" x14ac:dyDescent="0.2">
      <c r="A27" s="34" t="s">
        <v>33</v>
      </c>
      <c r="B27" s="35"/>
      <c r="C27" s="110" t="s">
        <v>34</v>
      </c>
      <c r="D27" s="111" t="s">
        <v>35</v>
      </c>
      <c r="E27" s="112" t="s">
        <v>36</v>
      </c>
      <c r="F27" s="112" t="s">
        <v>37</v>
      </c>
    </row>
    <row r="28" spans="1:18" ht="27" customHeight="1" x14ac:dyDescent="0.2">
      <c r="A28" s="36"/>
      <c r="B28" s="37"/>
      <c r="C28" s="110"/>
      <c r="D28" s="113"/>
      <c r="E28" s="114"/>
      <c r="F28" s="114"/>
    </row>
    <row r="29" spans="1:18" s="42" customFormat="1" ht="15" customHeight="1" x14ac:dyDescent="0.25">
      <c r="A29" s="38" t="s">
        <v>38</v>
      </c>
      <c r="B29" s="39"/>
      <c r="C29" s="115">
        <v>3115668</v>
      </c>
      <c r="D29" s="116">
        <v>44932</v>
      </c>
      <c r="E29" s="117" t="s">
        <v>39</v>
      </c>
      <c r="F29" s="115">
        <v>3115668</v>
      </c>
      <c r="H29" s="43"/>
      <c r="I29" s="43"/>
      <c r="J29" s="43"/>
      <c r="K29" s="43"/>
      <c r="L29" s="43"/>
    </row>
    <row r="30" spans="1:18" s="42" customFormat="1" ht="15" customHeight="1" x14ac:dyDescent="0.25">
      <c r="A30" s="38" t="s">
        <v>40</v>
      </c>
      <c r="B30" s="39"/>
      <c r="C30" s="115">
        <v>3115668</v>
      </c>
      <c r="D30" s="116">
        <v>44963</v>
      </c>
      <c r="E30" s="117" t="s">
        <v>41</v>
      </c>
      <c r="F30" s="115">
        <v>3115668</v>
      </c>
      <c r="H30" s="43"/>
      <c r="I30" s="43"/>
      <c r="J30" s="43"/>
      <c r="K30" s="43"/>
      <c r="L30" s="43"/>
    </row>
    <row r="31" spans="1:18" s="42" customFormat="1" ht="15" customHeight="1" x14ac:dyDescent="0.25">
      <c r="A31" s="38" t="s">
        <v>42</v>
      </c>
      <c r="B31" s="39"/>
      <c r="C31" s="115">
        <v>3115668</v>
      </c>
      <c r="D31" s="116">
        <v>44991</v>
      </c>
      <c r="E31" s="117" t="s">
        <v>43</v>
      </c>
      <c r="F31" s="115">
        <v>3115668</v>
      </c>
      <c r="H31" s="43"/>
      <c r="I31" s="43"/>
      <c r="J31" s="43"/>
      <c r="K31" s="43"/>
      <c r="L31" s="43"/>
    </row>
    <row r="32" spans="1:18" s="42" customFormat="1" ht="15" customHeight="1" x14ac:dyDescent="0.25">
      <c r="A32" s="38" t="s">
        <v>44</v>
      </c>
      <c r="B32" s="39"/>
      <c r="C32" s="115">
        <v>3115668</v>
      </c>
      <c r="D32" s="116">
        <v>45022</v>
      </c>
      <c r="E32" s="117" t="s">
        <v>45</v>
      </c>
      <c r="F32" s="115">
        <v>3115668</v>
      </c>
      <c r="H32" s="43"/>
      <c r="I32" s="43"/>
      <c r="J32" s="43"/>
      <c r="K32" s="43"/>
      <c r="L32" s="43"/>
    </row>
    <row r="33" spans="1:12" s="42" customFormat="1" ht="15" customHeight="1" x14ac:dyDescent="0.25">
      <c r="A33" s="38" t="s">
        <v>46</v>
      </c>
      <c r="B33" s="39"/>
      <c r="C33" s="115">
        <v>3115668</v>
      </c>
      <c r="D33" s="116">
        <v>45051</v>
      </c>
      <c r="E33" s="117" t="s">
        <v>47</v>
      </c>
      <c r="F33" s="115">
        <v>3115668</v>
      </c>
      <c r="H33" s="43"/>
      <c r="I33" s="43"/>
      <c r="J33" s="43"/>
      <c r="K33" s="43"/>
      <c r="L33" s="43"/>
    </row>
    <row r="34" spans="1:12" s="42" customFormat="1" ht="15" customHeight="1" x14ac:dyDescent="0.25">
      <c r="A34" s="38" t="s">
        <v>48</v>
      </c>
      <c r="B34" s="39"/>
      <c r="C34" s="115">
        <v>3115668</v>
      </c>
      <c r="D34" s="116">
        <v>45083</v>
      </c>
      <c r="E34" s="117" t="s">
        <v>49</v>
      </c>
      <c r="F34" s="115">
        <v>3115668</v>
      </c>
      <c r="H34" s="43"/>
      <c r="I34" s="43"/>
      <c r="J34" s="43"/>
      <c r="K34" s="43"/>
      <c r="L34" s="43"/>
    </row>
    <row r="35" spans="1:12" s="42" customFormat="1" ht="15" customHeight="1" x14ac:dyDescent="0.25">
      <c r="A35" s="38" t="s">
        <v>50</v>
      </c>
      <c r="B35" s="39"/>
      <c r="C35" s="115">
        <v>3115668</v>
      </c>
      <c r="D35" s="116">
        <v>45113</v>
      </c>
      <c r="E35" s="117" t="s">
        <v>51</v>
      </c>
      <c r="F35" s="115">
        <v>3115668</v>
      </c>
      <c r="H35" s="43"/>
      <c r="I35" s="43"/>
      <c r="J35" s="43"/>
      <c r="K35" s="43"/>
      <c r="L35" s="43"/>
    </row>
    <row r="36" spans="1:12" s="42" customFormat="1" ht="15" customHeight="1" x14ac:dyDescent="0.25">
      <c r="A36" s="38" t="s">
        <v>52</v>
      </c>
      <c r="B36" s="39"/>
      <c r="C36" s="115">
        <v>3115668</v>
      </c>
      <c r="D36" s="116">
        <v>45142</v>
      </c>
      <c r="E36" s="117" t="s">
        <v>53</v>
      </c>
      <c r="F36" s="115">
        <v>3115668</v>
      </c>
      <c r="H36" s="43"/>
      <c r="I36" s="43"/>
      <c r="J36" s="43"/>
      <c r="K36" s="43"/>
      <c r="L36" s="43"/>
    </row>
    <row r="37" spans="1:12" s="42" customFormat="1" ht="15" customHeight="1" x14ac:dyDescent="0.25">
      <c r="A37" s="38" t="s">
        <v>54</v>
      </c>
      <c r="B37" s="39"/>
      <c r="C37" s="115">
        <v>3115668</v>
      </c>
      <c r="D37" s="116">
        <v>45175</v>
      </c>
      <c r="E37" s="117" t="s">
        <v>55</v>
      </c>
      <c r="F37" s="115">
        <v>3115668</v>
      </c>
      <c r="H37" s="43"/>
      <c r="I37" s="43"/>
      <c r="J37" s="43"/>
      <c r="K37" s="43"/>
      <c r="L37" s="43"/>
    </row>
    <row r="38" spans="1:12" s="42" customFormat="1" ht="15" customHeight="1" x14ac:dyDescent="0.25">
      <c r="A38" s="38" t="s">
        <v>54</v>
      </c>
      <c r="B38" s="39"/>
      <c r="C38" s="115">
        <v>185752.62</v>
      </c>
      <c r="D38" s="116">
        <v>45194</v>
      </c>
      <c r="E38" s="117" t="s">
        <v>56</v>
      </c>
      <c r="F38" s="115">
        <v>185752.62</v>
      </c>
      <c r="H38" s="43"/>
      <c r="I38" s="43"/>
      <c r="J38" s="43"/>
      <c r="K38" s="43"/>
      <c r="L38" s="43"/>
    </row>
    <row r="39" spans="1:12" s="42" customFormat="1" ht="15" customHeight="1" x14ac:dyDescent="0.25">
      <c r="A39" s="38" t="s">
        <v>57</v>
      </c>
      <c r="B39" s="39"/>
      <c r="C39" s="115">
        <v>3115668</v>
      </c>
      <c r="D39" s="116">
        <v>45205</v>
      </c>
      <c r="E39" s="117" t="s">
        <v>58</v>
      </c>
      <c r="F39" s="115">
        <v>3115668</v>
      </c>
      <c r="H39" s="43"/>
      <c r="I39" s="43"/>
      <c r="J39" s="43"/>
      <c r="K39" s="43"/>
      <c r="L39" s="43"/>
    </row>
    <row r="40" spans="1:12" s="42" customFormat="1" ht="15" customHeight="1" x14ac:dyDescent="0.25">
      <c r="A40" s="38" t="s">
        <v>59</v>
      </c>
      <c r="B40" s="39"/>
      <c r="C40" s="115">
        <v>3115668</v>
      </c>
      <c r="D40" s="116">
        <v>45237</v>
      </c>
      <c r="E40" s="117" t="s">
        <v>60</v>
      </c>
      <c r="F40" s="115">
        <v>3115668</v>
      </c>
      <c r="H40" s="43"/>
      <c r="I40" s="43"/>
      <c r="J40" s="43"/>
      <c r="K40" s="43"/>
      <c r="L40" s="43"/>
    </row>
    <row r="41" spans="1:12" s="42" customFormat="1" ht="15" customHeight="1" x14ac:dyDescent="0.25">
      <c r="A41" s="38" t="s">
        <v>61</v>
      </c>
      <c r="B41" s="39"/>
      <c r="C41" s="115">
        <v>3115668</v>
      </c>
      <c r="D41" s="116">
        <v>45266</v>
      </c>
      <c r="E41" s="117" t="s">
        <v>62</v>
      </c>
      <c r="F41" s="115">
        <v>3115668</v>
      </c>
      <c r="H41" s="43"/>
      <c r="I41" s="43"/>
      <c r="J41" s="43"/>
      <c r="K41" s="43"/>
      <c r="L41" s="43"/>
    </row>
    <row r="42" spans="1:12" s="42" customFormat="1" ht="15" customHeight="1" x14ac:dyDescent="0.25">
      <c r="A42" s="44" t="s">
        <v>61</v>
      </c>
      <c r="B42" s="45"/>
      <c r="C42" s="115">
        <v>2332447.73</v>
      </c>
      <c r="D42" s="116">
        <v>45281</v>
      </c>
      <c r="E42" s="117" t="s">
        <v>63</v>
      </c>
      <c r="F42" s="115">
        <v>2332447.73</v>
      </c>
      <c r="H42" s="43"/>
      <c r="I42" s="43"/>
      <c r="J42" s="43"/>
      <c r="K42" s="43"/>
      <c r="L42" s="43"/>
    </row>
    <row r="43" spans="1:12" s="42" customFormat="1" ht="15" customHeight="1" x14ac:dyDescent="0.25">
      <c r="A43" s="38" t="s">
        <v>61</v>
      </c>
      <c r="B43" s="39"/>
      <c r="C43" s="115">
        <v>2000000</v>
      </c>
      <c r="D43" s="116">
        <v>45282</v>
      </c>
      <c r="E43" s="117" t="s">
        <v>64</v>
      </c>
      <c r="F43" s="115">
        <v>2000000</v>
      </c>
      <c r="H43" s="43"/>
      <c r="I43" s="43"/>
      <c r="J43" s="43"/>
      <c r="K43" s="43"/>
      <c r="L43" s="43"/>
    </row>
    <row r="44" spans="1:12" ht="15" customHeight="1" x14ac:dyDescent="0.2">
      <c r="A44" s="46" t="s">
        <v>65</v>
      </c>
      <c r="B44" s="47"/>
      <c r="C44" s="47"/>
      <c r="D44" s="41"/>
      <c r="E44" s="41"/>
      <c r="F44" s="40">
        <v>2196890.7599999998</v>
      </c>
      <c r="G44" s="48"/>
      <c r="I44" s="49"/>
    </row>
    <row r="45" spans="1:12" ht="15" customHeight="1" x14ac:dyDescent="0.2">
      <c r="A45" s="46" t="s">
        <v>66</v>
      </c>
      <c r="B45" s="47"/>
      <c r="C45" s="47"/>
      <c r="D45" s="41"/>
      <c r="E45" s="41"/>
      <c r="F45" s="40">
        <f>SUM(F29:F43)</f>
        <v>41906216.350000001</v>
      </c>
      <c r="G45" s="4"/>
    </row>
    <row r="46" spans="1:12" ht="15" customHeight="1" x14ac:dyDescent="0.2">
      <c r="A46" s="46" t="s">
        <v>67</v>
      </c>
      <c r="B46" s="47"/>
      <c r="C46" s="47"/>
      <c r="D46" s="41"/>
      <c r="E46" s="41"/>
      <c r="F46" s="40">
        <v>177804.25</v>
      </c>
      <c r="G46" s="50"/>
      <c r="I46" s="50"/>
    </row>
    <row r="47" spans="1:12" ht="15" customHeight="1" x14ac:dyDescent="0.2">
      <c r="A47" s="46" t="s">
        <v>68</v>
      </c>
      <c r="B47" s="47"/>
      <c r="C47" s="47"/>
      <c r="D47" s="41"/>
      <c r="E47" s="41"/>
      <c r="F47" s="22">
        <v>1210.32</v>
      </c>
      <c r="G47" s="51"/>
      <c r="I47" s="50"/>
      <c r="J47" s="50"/>
    </row>
    <row r="48" spans="1:12" ht="15" customHeight="1" x14ac:dyDescent="0.2">
      <c r="A48" s="46" t="s">
        <v>69</v>
      </c>
      <c r="B48" s="47"/>
      <c r="C48" s="47"/>
      <c r="D48" s="41"/>
      <c r="E48" s="41"/>
      <c r="F48" s="40">
        <f>F44+F45+F46+F47</f>
        <v>44282121.68</v>
      </c>
    </row>
    <row r="49" spans="1:7" ht="15" customHeight="1" x14ac:dyDescent="0.2">
      <c r="A49" s="46" t="s">
        <v>70</v>
      </c>
      <c r="B49" s="47"/>
      <c r="C49" s="47"/>
      <c r="D49" s="41"/>
      <c r="E49" s="41"/>
      <c r="F49" s="40">
        <v>14232.5</v>
      </c>
      <c r="G49" s="23"/>
    </row>
    <row r="50" spans="1:7" ht="15" customHeight="1" x14ac:dyDescent="0.2">
      <c r="A50" s="46" t="s">
        <v>71</v>
      </c>
      <c r="B50" s="47"/>
      <c r="C50" s="47"/>
      <c r="D50" s="41"/>
      <c r="E50" s="41"/>
      <c r="F50" s="40">
        <f>F48+F49</f>
        <v>44296354.18</v>
      </c>
    </row>
    <row r="51" spans="1:7" ht="12" customHeight="1" x14ac:dyDescent="0.2">
      <c r="A51" s="52" t="s">
        <v>72</v>
      </c>
      <c r="B51" s="52"/>
      <c r="C51" s="53"/>
      <c r="D51" s="53"/>
      <c r="E51" s="53"/>
      <c r="F51" s="11"/>
    </row>
    <row r="52" spans="1:7" ht="12" customHeight="1" x14ac:dyDescent="0.2">
      <c r="A52" s="6" t="s">
        <v>73</v>
      </c>
      <c r="B52" s="6"/>
      <c r="C52" s="6"/>
      <c r="D52" s="6"/>
      <c r="E52" s="6"/>
      <c r="F52" s="6"/>
    </row>
    <row r="53" spans="1:7" ht="12" customHeight="1" x14ac:dyDescent="0.2">
      <c r="A53" s="6" t="s">
        <v>74</v>
      </c>
      <c r="B53" s="6"/>
      <c r="C53" s="6"/>
      <c r="D53" s="6"/>
      <c r="E53" s="6"/>
      <c r="F53" s="6"/>
    </row>
    <row r="54" spans="1:7" ht="12.75" customHeight="1" x14ac:dyDescent="0.2">
      <c r="A54" s="27"/>
      <c r="B54" s="27"/>
      <c r="C54" s="53"/>
      <c r="D54" s="53"/>
      <c r="E54" s="53"/>
      <c r="F54" s="11"/>
    </row>
    <row r="55" spans="1:7" ht="12.75" customHeight="1" x14ac:dyDescent="0.2">
      <c r="A55" s="27"/>
      <c r="B55" s="27"/>
      <c r="C55" s="53"/>
      <c r="D55" s="53"/>
      <c r="E55" s="53"/>
      <c r="F55" s="11"/>
    </row>
    <row r="56" spans="1:7" ht="12.75" customHeight="1" x14ac:dyDescent="0.2">
      <c r="A56" s="27"/>
      <c r="B56" s="27"/>
      <c r="C56" s="53"/>
      <c r="D56" s="53"/>
      <c r="E56" s="53"/>
      <c r="F56" s="11"/>
    </row>
    <row r="57" spans="1:7" ht="12.75" customHeight="1" x14ac:dyDescent="0.2">
      <c r="A57" s="27"/>
      <c r="B57" s="27"/>
      <c r="C57" s="53"/>
      <c r="D57" s="53"/>
      <c r="E57" s="53"/>
      <c r="F57" s="11"/>
    </row>
    <row r="58" spans="1:7" ht="12.75" customHeight="1" x14ac:dyDescent="0.2">
      <c r="A58" s="27"/>
      <c r="B58" s="27"/>
      <c r="C58" s="53"/>
      <c r="D58" s="53"/>
      <c r="E58" s="53"/>
      <c r="F58" s="11"/>
    </row>
    <row r="59" spans="1:7" ht="12.75" customHeight="1" x14ac:dyDescent="0.2">
      <c r="A59" s="27"/>
      <c r="B59" s="27"/>
      <c r="C59" s="53"/>
      <c r="D59" s="53"/>
      <c r="E59" s="53"/>
      <c r="F59" s="11"/>
    </row>
    <row r="60" spans="1:7" ht="12.75" customHeight="1" x14ac:dyDescent="0.2">
      <c r="A60" s="27"/>
      <c r="B60" s="27"/>
      <c r="C60" s="53"/>
      <c r="D60" s="53"/>
      <c r="E60" s="53"/>
      <c r="F60" s="11"/>
    </row>
    <row r="61" spans="1:7" ht="12.75" customHeight="1" x14ac:dyDescent="0.2">
      <c r="A61" s="27"/>
      <c r="B61" s="27"/>
      <c r="C61" s="53"/>
      <c r="D61" s="53"/>
      <c r="E61" s="53"/>
      <c r="F61" s="11"/>
    </row>
    <row r="62" spans="1:7" ht="21.75" customHeight="1" x14ac:dyDescent="0.2">
      <c r="A62" s="54" t="s">
        <v>75</v>
      </c>
      <c r="B62" s="55"/>
      <c r="C62" s="55"/>
      <c r="D62" s="55"/>
      <c r="E62" s="55"/>
      <c r="F62" s="55"/>
    </row>
    <row r="63" spans="1:7" x14ac:dyDescent="0.2">
      <c r="A63" s="13"/>
    </row>
    <row r="64" spans="1:7" x14ac:dyDescent="0.2">
      <c r="A64" s="13"/>
    </row>
    <row r="65" spans="1:16" ht="15" customHeight="1" x14ac:dyDescent="0.2">
      <c r="A65" s="56"/>
      <c r="B65" s="56"/>
      <c r="C65" s="56"/>
      <c r="D65" s="56"/>
      <c r="E65" s="56"/>
      <c r="F65" s="56"/>
    </row>
    <row r="66" spans="1:16" ht="21" customHeight="1" x14ac:dyDescent="0.2">
      <c r="A66" s="33" t="s">
        <v>76</v>
      </c>
      <c r="B66" s="33"/>
      <c r="C66" s="33"/>
      <c r="D66" s="33"/>
      <c r="E66" s="33"/>
      <c r="F66" s="33"/>
    </row>
    <row r="67" spans="1:16" ht="21" customHeight="1" x14ac:dyDescent="0.2">
      <c r="A67" s="57" t="s">
        <v>77</v>
      </c>
      <c r="B67" s="58"/>
      <c r="C67" s="58"/>
      <c r="D67" s="58"/>
      <c r="E67" s="58"/>
      <c r="F67" s="59"/>
    </row>
    <row r="68" spans="1:16" ht="15" customHeight="1" x14ac:dyDescent="0.2">
      <c r="A68" s="60" t="s">
        <v>78</v>
      </c>
      <c r="B68" s="60" t="s">
        <v>79</v>
      </c>
      <c r="C68" s="61" t="s">
        <v>80</v>
      </c>
      <c r="D68" s="60" t="s">
        <v>81</v>
      </c>
      <c r="E68" s="60" t="s">
        <v>82</v>
      </c>
      <c r="F68" s="60" t="s">
        <v>83</v>
      </c>
    </row>
    <row r="69" spans="1:16" ht="80.25" customHeight="1" x14ac:dyDescent="0.2">
      <c r="A69" s="62"/>
      <c r="B69" s="62"/>
      <c r="C69" s="63"/>
      <c r="D69" s="64"/>
      <c r="E69" s="62"/>
      <c r="F69" s="64"/>
      <c r="I69" s="56"/>
      <c r="J69" s="56"/>
    </row>
    <row r="70" spans="1:16" ht="18" customHeight="1" x14ac:dyDescent="0.2">
      <c r="A70" s="65" t="s">
        <v>84</v>
      </c>
      <c r="B70" s="66">
        <v>25427542.530000024</v>
      </c>
      <c r="C70" s="66">
        <v>4408929.6700000027</v>
      </c>
      <c r="D70" s="66">
        <v>20953881.150000025</v>
      </c>
      <c r="E70" s="66">
        <v>25362810.820000023</v>
      </c>
      <c r="F70" s="66">
        <v>4473661.379999999</v>
      </c>
      <c r="I70" s="67"/>
      <c r="J70" s="67"/>
      <c r="K70" s="49"/>
      <c r="L70" s="49"/>
      <c r="M70" s="49"/>
      <c r="P70" s="49"/>
    </row>
    <row r="71" spans="1:16" ht="18" customHeight="1" x14ac:dyDescent="0.2">
      <c r="A71" s="65" t="s">
        <v>85</v>
      </c>
      <c r="B71" s="66">
        <v>0</v>
      </c>
      <c r="C71" s="66">
        <v>0</v>
      </c>
      <c r="D71" s="66">
        <v>0</v>
      </c>
      <c r="E71" s="66">
        <v>0</v>
      </c>
      <c r="F71" s="66">
        <v>0</v>
      </c>
      <c r="I71" s="67"/>
      <c r="J71" s="67"/>
      <c r="K71" s="49"/>
      <c r="L71" s="49"/>
      <c r="M71" s="49"/>
    </row>
    <row r="72" spans="1:16" ht="18" customHeight="1" x14ac:dyDescent="0.2">
      <c r="A72" s="65" t="s">
        <v>86</v>
      </c>
      <c r="B72" s="66">
        <v>1252640.7500000005</v>
      </c>
      <c r="C72" s="66">
        <v>82010.05</v>
      </c>
      <c r="D72" s="66">
        <v>1203002.5300000005</v>
      </c>
      <c r="E72" s="66">
        <v>1285012.580000001</v>
      </c>
      <c r="F72" s="66">
        <v>49638.219999999994</v>
      </c>
      <c r="I72" s="67"/>
      <c r="J72" s="67"/>
      <c r="K72" s="49"/>
      <c r="L72" s="49"/>
      <c r="M72" s="49"/>
    </row>
    <row r="73" spans="1:16" ht="18" customHeight="1" x14ac:dyDescent="0.2">
      <c r="A73" s="65" t="s">
        <v>87</v>
      </c>
      <c r="B73" s="66">
        <v>2312522.8099999917</v>
      </c>
      <c r="C73" s="66">
        <v>107703.50999999997</v>
      </c>
      <c r="D73" s="66">
        <v>2128042.6899999916</v>
      </c>
      <c r="E73" s="66">
        <v>2235746.1999999909</v>
      </c>
      <c r="F73" s="66">
        <v>184480.12000000014</v>
      </c>
      <c r="I73" s="67"/>
      <c r="J73" s="67"/>
      <c r="K73" s="49"/>
      <c r="L73" s="49"/>
      <c r="M73" s="49"/>
    </row>
    <row r="74" spans="1:16" ht="18" customHeight="1" x14ac:dyDescent="0.2">
      <c r="A74" s="65" t="s">
        <v>88</v>
      </c>
      <c r="B74" s="66">
        <v>9337</v>
      </c>
      <c r="C74" s="66">
        <v>127.52000000000001</v>
      </c>
      <c r="D74" s="66">
        <v>1462</v>
      </c>
      <c r="E74" s="66">
        <v>1589.52</v>
      </c>
      <c r="F74" s="66">
        <v>7875</v>
      </c>
      <c r="I74" s="67"/>
      <c r="J74" s="67"/>
      <c r="K74" s="49"/>
      <c r="L74" s="49"/>
      <c r="M74" s="49"/>
    </row>
    <row r="75" spans="1:16" ht="18" customHeight="1" x14ac:dyDescent="0.2">
      <c r="A75" s="65" t="s">
        <v>89</v>
      </c>
      <c r="B75" s="66">
        <v>3426206.9199999985</v>
      </c>
      <c r="C75" s="66">
        <v>223601.87999999998</v>
      </c>
      <c r="D75" s="66">
        <v>3218216.3999999985</v>
      </c>
      <c r="E75" s="66">
        <v>3441818.2800000007</v>
      </c>
      <c r="F75" s="66">
        <v>207990.52</v>
      </c>
      <c r="I75" s="67"/>
      <c r="J75" s="67"/>
      <c r="K75" s="49"/>
      <c r="L75" s="49"/>
      <c r="M75" s="49"/>
    </row>
    <row r="76" spans="1:16" ht="18" customHeight="1" x14ac:dyDescent="0.2">
      <c r="A76" s="65" t="s">
        <v>90</v>
      </c>
      <c r="B76" s="66">
        <v>311870.1999999999</v>
      </c>
      <c r="C76" s="66">
        <v>7558.48</v>
      </c>
      <c r="D76" s="66">
        <v>299608.71999999991</v>
      </c>
      <c r="E76" s="66">
        <v>307167.1999999999</v>
      </c>
      <c r="F76" s="66">
        <v>12261.48</v>
      </c>
      <c r="I76" s="67"/>
      <c r="J76" s="67"/>
      <c r="K76" s="49"/>
      <c r="L76" s="49"/>
      <c r="M76" s="49"/>
    </row>
    <row r="77" spans="1:16" ht="18" customHeight="1" x14ac:dyDescent="0.2">
      <c r="A77" s="65" t="s">
        <v>91</v>
      </c>
      <c r="B77" s="66">
        <v>6610546.5500000063</v>
      </c>
      <c r="C77" s="66">
        <v>237537.58000000005</v>
      </c>
      <c r="D77" s="66">
        <v>6413041.6700000064</v>
      </c>
      <c r="E77" s="66">
        <v>6650579.2500000065</v>
      </c>
      <c r="F77" s="66">
        <v>197504.87999999995</v>
      </c>
      <c r="I77" s="67"/>
      <c r="J77" s="67"/>
      <c r="K77" s="49"/>
      <c r="L77" s="49"/>
      <c r="M77" s="49"/>
    </row>
    <row r="78" spans="1:16" ht="18" customHeight="1" x14ac:dyDescent="0.2">
      <c r="A78" s="65" t="s">
        <v>92</v>
      </c>
      <c r="B78" s="66">
        <v>0</v>
      </c>
      <c r="C78" s="66">
        <v>0</v>
      </c>
      <c r="D78" s="66">
        <v>0</v>
      </c>
      <c r="E78" s="66">
        <v>0</v>
      </c>
      <c r="F78" s="66">
        <v>0</v>
      </c>
      <c r="I78" s="67"/>
      <c r="J78" s="67"/>
      <c r="K78" s="49"/>
      <c r="L78" s="49"/>
      <c r="M78" s="49"/>
    </row>
    <row r="79" spans="1:16" ht="18" customHeight="1" x14ac:dyDescent="0.2">
      <c r="A79" s="65" t="s">
        <v>93</v>
      </c>
      <c r="B79" s="66">
        <v>1037799.3399999997</v>
      </c>
      <c r="C79" s="66">
        <v>41089.17</v>
      </c>
      <c r="D79" s="66">
        <v>1003695.5599999997</v>
      </c>
      <c r="E79" s="66">
        <v>1044784.7299999996</v>
      </c>
      <c r="F79" s="66">
        <v>34103.78</v>
      </c>
      <c r="I79" s="67"/>
      <c r="J79" s="67"/>
      <c r="K79" s="49"/>
      <c r="L79" s="49"/>
      <c r="M79" s="49"/>
    </row>
    <row r="80" spans="1:16" ht="18" customHeight="1" x14ac:dyDescent="0.2">
      <c r="A80" s="65" t="s">
        <v>94</v>
      </c>
      <c r="B80" s="66">
        <v>1206167.6900000002</v>
      </c>
      <c r="C80" s="66">
        <v>88303.209999999992</v>
      </c>
      <c r="D80" s="66">
        <v>1172002.0200000003</v>
      </c>
      <c r="E80" s="66">
        <v>1260305.2299999995</v>
      </c>
      <c r="F80" s="66">
        <v>34165.670000000006</v>
      </c>
      <c r="I80" s="67"/>
      <c r="J80" s="67"/>
      <c r="K80" s="49"/>
      <c r="L80" s="49"/>
      <c r="M80" s="49"/>
    </row>
    <row r="81" spans="1:13" ht="18" customHeight="1" x14ac:dyDescent="0.2">
      <c r="A81" s="65" t="s">
        <v>95</v>
      </c>
      <c r="B81" s="66">
        <v>19374.560000000001</v>
      </c>
      <c r="C81" s="66">
        <v>3929.8</v>
      </c>
      <c r="D81" s="66">
        <v>17402.72</v>
      </c>
      <c r="E81" s="66">
        <v>21332.52</v>
      </c>
      <c r="F81" s="66">
        <v>1971.84</v>
      </c>
      <c r="I81" s="67"/>
      <c r="J81" s="67"/>
      <c r="K81" s="49"/>
      <c r="L81" s="49"/>
      <c r="M81" s="49"/>
    </row>
    <row r="82" spans="1:13" ht="18" customHeight="1" x14ac:dyDescent="0.2">
      <c r="A82" s="65" t="s">
        <v>96</v>
      </c>
      <c r="B82" s="66">
        <v>333768.63</v>
      </c>
      <c r="C82" s="66">
        <v>20912.21</v>
      </c>
      <c r="D82" s="66">
        <v>233732.63000000003</v>
      </c>
      <c r="E82" s="66">
        <v>254644.83999999997</v>
      </c>
      <c r="F82" s="66">
        <v>100036</v>
      </c>
      <c r="I82" s="67"/>
      <c r="J82" s="67"/>
      <c r="K82" s="49"/>
      <c r="L82" s="49"/>
      <c r="M82" s="49"/>
    </row>
    <row r="83" spans="1:13" ht="18" customHeight="1" x14ac:dyDescent="0.2">
      <c r="A83" s="65" t="s">
        <v>97</v>
      </c>
      <c r="B83" s="66">
        <v>24164.5</v>
      </c>
      <c r="C83" s="66">
        <v>0</v>
      </c>
      <c r="D83" s="66">
        <v>24164.5</v>
      </c>
      <c r="E83" s="66">
        <v>24164.5</v>
      </c>
      <c r="F83" s="66">
        <v>0</v>
      </c>
      <c r="I83" s="67"/>
      <c r="J83" s="67"/>
      <c r="K83" s="49"/>
      <c r="L83" s="49"/>
      <c r="M83" s="49"/>
    </row>
    <row r="84" spans="1:13" ht="18" customHeight="1" x14ac:dyDescent="0.2">
      <c r="A84" s="68" t="s">
        <v>98</v>
      </c>
      <c r="B84" s="66">
        <v>0</v>
      </c>
      <c r="C84" s="66">
        <v>-11</v>
      </c>
      <c r="D84" s="66">
        <v>0</v>
      </c>
      <c r="E84" s="66">
        <v>-11</v>
      </c>
      <c r="F84" s="66">
        <v>0</v>
      </c>
      <c r="I84" s="67"/>
      <c r="J84" s="67"/>
      <c r="K84" s="49"/>
      <c r="L84" s="49"/>
      <c r="M84" s="49"/>
    </row>
    <row r="85" spans="1:13" ht="18" customHeight="1" x14ac:dyDescent="0.2">
      <c r="A85" s="65" t="s">
        <v>99</v>
      </c>
      <c r="B85" s="66">
        <v>29073.119999999999</v>
      </c>
      <c r="C85" s="66">
        <v>4251.2999999999993</v>
      </c>
      <c r="D85" s="66">
        <v>29073.119999999999</v>
      </c>
      <c r="E85" s="66">
        <v>33324.420000000006</v>
      </c>
      <c r="F85" s="66">
        <v>0</v>
      </c>
      <c r="I85" s="67"/>
      <c r="J85" s="67"/>
      <c r="K85" s="49"/>
      <c r="L85" s="49"/>
      <c r="M85" s="49"/>
    </row>
    <row r="86" spans="1:13" ht="18" customHeight="1" x14ac:dyDescent="0.2">
      <c r="A86" s="69" t="s">
        <v>100</v>
      </c>
      <c r="B86" s="70">
        <f>SUM(B70:B85)</f>
        <v>42001014.600000016</v>
      </c>
      <c r="C86" s="70">
        <f>SUM(C70:C85)</f>
        <v>5225943.3800000018</v>
      </c>
      <c r="D86" s="70">
        <f>SUM(D70:D85)</f>
        <v>36697325.710000023</v>
      </c>
      <c r="E86" s="70">
        <f>SUM(E70:E85)</f>
        <v>41923269.090000026</v>
      </c>
      <c r="F86" s="70">
        <f>SUM(F70:F85)</f>
        <v>5303688.8899999987</v>
      </c>
      <c r="I86" s="67"/>
      <c r="J86" s="67"/>
      <c r="K86" s="49"/>
      <c r="L86" s="49"/>
    </row>
    <row r="87" spans="1:13" ht="15" customHeight="1" x14ac:dyDescent="0.2">
      <c r="A87" s="71" t="s">
        <v>101</v>
      </c>
      <c r="B87" s="71"/>
      <c r="C87" s="71"/>
      <c r="D87" s="71"/>
      <c r="E87" s="71"/>
      <c r="F87" s="71"/>
    </row>
    <row r="88" spans="1:13" ht="15" customHeight="1" x14ac:dyDescent="0.2">
      <c r="A88" s="72" t="s">
        <v>102</v>
      </c>
      <c r="B88" s="72"/>
      <c r="C88" s="72"/>
      <c r="D88" s="72"/>
      <c r="E88" s="72"/>
      <c r="F88" s="72"/>
    </row>
    <row r="89" spans="1:13" ht="15" customHeight="1" x14ac:dyDescent="0.2">
      <c r="A89" s="72" t="s">
        <v>103</v>
      </c>
      <c r="B89" s="72"/>
      <c r="C89" s="72"/>
      <c r="D89" s="72"/>
      <c r="E89" s="72"/>
      <c r="F89" s="72"/>
    </row>
    <row r="90" spans="1:13" ht="15" customHeight="1" x14ac:dyDescent="0.2">
      <c r="A90" s="72" t="s">
        <v>104</v>
      </c>
      <c r="B90" s="72"/>
      <c r="C90" s="72"/>
      <c r="D90" s="72"/>
      <c r="E90" s="72"/>
      <c r="F90" s="72"/>
    </row>
    <row r="91" spans="1:13" ht="15" customHeight="1" x14ac:dyDescent="0.2">
      <c r="A91" s="73" t="s">
        <v>105</v>
      </c>
      <c r="B91" s="73"/>
      <c r="C91" s="73"/>
      <c r="D91" s="73"/>
      <c r="E91" s="73"/>
      <c r="F91" s="73"/>
    </row>
    <row r="92" spans="1:13" ht="15" customHeight="1" x14ac:dyDescent="0.2">
      <c r="A92" s="73"/>
      <c r="B92" s="73"/>
      <c r="C92" s="73"/>
      <c r="D92" s="73"/>
      <c r="E92" s="73"/>
      <c r="F92" s="73"/>
    </row>
    <row r="93" spans="1:13" ht="15" customHeight="1" x14ac:dyDescent="0.2">
      <c r="A93" s="74" t="s">
        <v>106</v>
      </c>
      <c r="B93" s="74"/>
      <c r="C93" s="74"/>
      <c r="D93" s="74"/>
      <c r="E93" s="74"/>
      <c r="F93" s="74"/>
    </row>
    <row r="94" spans="1:13" ht="15" customHeight="1" x14ac:dyDescent="0.2">
      <c r="A94" s="74"/>
      <c r="B94" s="74"/>
      <c r="C94" s="74"/>
      <c r="D94" s="74"/>
      <c r="E94" s="74"/>
      <c r="F94" s="74"/>
    </row>
    <row r="95" spans="1:13" ht="15" customHeight="1" x14ac:dyDescent="0.2">
      <c r="A95" s="74"/>
      <c r="B95" s="74"/>
      <c r="C95" s="74"/>
      <c r="D95" s="74"/>
      <c r="E95" s="74"/>
      <c r="F95" s="74"/>
    </row>
    <row r="96" spans="1:13" ht="15" customHeight="1" x14ac:dyDescent="0.2">
      <c r="A96" s="74"/>
      <c r="B96" s="74"/>
      <c r="C96" s="74"/>
      <c r="D96" s="74"/>
      <c r="E96" s="74"/>
      <c r="F96" s="74"/>
    </row>
    <row r="97" spans="1:6" ht="15" customHeight="1" x14ac:dyDescent="0.2">
      <c r="A97" s="75" t="s">
        <v>107</v>
      </c>
      <c r="B97" s="29"/>
      <c r="C97" s="76"/>
      <c r="D97" s="77"/>
      <c r="E97" s="77"/>
      <c r="F97" s="29"/>
    </row>
    <row r="98" spans="1:6" ht="15" customHeight="1" x14ac:dyDescent="0.2">
      <c r="A98" s="75"/>
      <c r="B98" s="29"/>
      <c r="C98" s="76"/>
      <c r="D98" s="77"/>
      <c r="E98" s="77"/>
      <c r="F98" s="29"/>
    </row>
    <row r="99" spans="1:6" ht="15" customHeight="1" x14ac:dyDescent="0.2">
      <c r="A99" s="75"/>
      <c r="B99" s="29"/>
      <c r="C99" s="76"/>
      <c r="D99" s="77"/>
      <c r="E99" s="77"/>
      <c r="F99" s="29"/>
    </row>
    <row r="100" spans="1:6" ht="15" customHeight="1" x14ac:dyDescent="0.2">
      <c r="A100" s="75"/>
      <c r="B100" s="29"/>
      <c r="C100" s="76"/>
      <c r="D100" s="77"/>
      <c r="E100" s="77"/>
      <c r="F100" s="29"/>
    </row>
    <row r="101" spans="1:6" ht="15" customHeight="1" x14ac:dyDescent="0.2">
      <c r="A101" s="75"/>
      <c r="B101" s="29"/>
      <c r="C101" s="76"/>
      <c r="D101" s="77"/>
      <c r="E101" s="77"/>
      <c r="F101" s="29"/>
    </row>
    <row r="102" spans="1:6" ht="15" customHeight="1" x14ac:dyDescent="0.2">
      <c r="A102" s="75"/>
      <c r="B102" s="29"/>
      <c r="C102" s="76"/>
      <c r="D102" s="77"/>
      <c r="E102" s="77"/>
      <c r="F102" s="29"/>
    </row>
    <row r="103" spans="1:6" ht="15" customHeight="1" x14ac:dyDescent="0.2">
      <c r="A103" s="75"/>
      <c r="B103" s="29"/>
      <c r="C103" s="76"/>
      <c r="D103" s="77"/>
      <c r="E103" s="77"/>
      <c r="F103" s="29"/>
    </row>
    <row r="104" spans="1:6" ht="15" customHeight="1" x14ac:dyDescent="0.2">
      <c r="A104" s="75"/>
      <c r="B104" s="29"/>
      <c r="C104" s="76"/>
      <c r="D104" s="77"/>
      <c r="E104" s="77"/>
      <c r="F104" s="29"/>
    </row>
    <row r="105" spans="1:6" ht="15" customHeight="1" x14ac:dyDescent="0.2">
      <c r="A105" s="75"/>
      <c r="B105" s="29"/>
      <c r="C105" s="76"/>
      <c r="D105" s="77"/>
      <c r="E105" s="77"/>
      <c r="F105" s="29"/>
    </row>
    <row r="106" spans="1:6" ht="15" customHeight="1" x14ac:dyDescent="0.2">
      <c r="A106" s="75"/>
      <c r="B106" s="29"/>
      <c r="C106" s="76"/>
      <c r="D106" s="77"/>
      <c r="E106" s="77"/>
      <c r="F106" s="29"/>
    </row>
    <row r="107" spans="1:6" ht="15" customHeight="1" x14ac:dyDescent="0.2">
      <c r="A107" s="75"/>
      <c r="B107" s="29"/>
      <c r="C107" s="76"/>
      <c r="D107" s="77"/>
      <c r="E107" s="77"/>
      <c r="F107" s="29"/>
    </row>
    <row r="108" spans="1:6" ht="15" customHeight="1" x14ac:dyDescent="0.2">
      <c r="A108" s="75"/>
      <c r="B108" s="29"/>
      <c r="C108" s="76"/>
      <c r="D108" s="77"/>
      <c r="E108" s="77"/>
      <c r="F108" s="29"/>
    </row>
    <row r="109" spans="1:6" ht="15" customHeight="1" x14ac:dyDescent="0.2">
      <c r="A109" s="75"/>
      <c r="B109" s="29"/>
      <c r="C109" s="76"/>
      <c r="D109" s="77"/>
      <c r="E109" s="77"/>
      <c r="F109" s="29"/>
    </row>
    <row r="110" spans="1:6" ht="15" customHeight="1" x14ac:dyDescent="0.2">
      <c r="A110" s="75"/>
      <c r="B110" s="29"/>
      <c r="C110" s="76"/>
      <c r="D110" s="77"/>
      <c r="E110" s="77"/>
      <c r="F110" s="29"/>
    </row>
    <row r="111" spans="1:6" ht="15" customHeight="1" x14ac:dyDescent="0.2">
      <c r="A111" s="75"/>
      <c r="B111" s="29"/>
      <c r="C111" s="76"/>
      <c r="D111" s="77"/>
      <c r="E111" s="77"/>
      <c r="F111" s="29"/>
    </row>
    <row r="112" spans="1:6" ht="15" customHeight="1" x14ac:dyDescent="0.2">
      <c r="A112" s="33" t="s">
        <v>108</v>
      </c>
      <c r="B112" s="33"/>
      <c r="C112" s="33"/>
      <c r="D112" s="33"/>
      <c r="E112" s="33"/>
      <c r="F112" s="33"/>
    </row>
    <row r="113" spans="1:13" ht="15" customHeight="1" x14ac:dyDescent="0.2">
      <c r="A113" s="38" t="s">
        <v>109</v>
      </c>
      <c r="B113" s="78"/>
      <c r="C113" s="79"/>
      <c r="D113" s="78"/>
      <c r="E113" s="80"/>
      <c r="F113" s="40">
        <f>F50</f>
        <v>44296354.18</v>
      </c>
    </row>
    <row r="114" spans="1:13" ht="15" customHeight="1" x14ac:dyDescent="0.2">
      <c r="A114" s="38" t="s">
        <v>110</v>
      </c>
      <c r="B114" s="78"/>
      <c r="C114" s="79"/>
      <c r="D114" s="78"/>
      <c r="E114" s="80"/>
      <c r="F114" s="40">
        <f>E86</f>
        <v>41923269.090000026</v>
      </c>
    </row>
    <row r="115" spans="1:13" ht="15" customHeight="1" x14ac:dyDescent="0.2">
      <c r="A115" s="38" t="s">
        <v>111</v>
      </c>
      <c r="B115" s="78"/>
      <c r="C115" s="79"/>
      <c r="D115" s="78"/>
      <c r="E115" s="80"/>
      <c r="F115" s="40">
        <f>F48-F114+F49</f>
        <v>2373085.0899999738</v>
      </c>
    </row>
    <row r="116" spans="1:13" ht="15" customHeight="1" x14ac:dyDescent="0.2">
      <c r="A116" s="38" t="s">
        <v>112</v>
      </c>
      <c r="B116" s="78"/>
      <c r="C116" s="78"/>
      <c r="D116" s="78"/>
      <c r="E116" s="80"/>
      <c r="F116" s="40">
        <v>0</v>
      </c>
      <c r="G116" s="23"/>
    </row>
    <row r="117" spans="1:13" ht="15" customHeight="1" x14ac:dyDescent="0.2">
      <c r="A117" s="38" t="s">
        <v>113</v>
      </c>
      <c r="B117" s="78"/>
      <c r="C117" s="78"/>
      <c r="D117" s="78"/>
      <c r="E117" s="45"/>
      <c r="F117" s="40">
        <f>F115-F116</f>
        <v>2373085.0899999738</v>
      </c>
      <c r="G117" s="81"/>
      <c r="I117" s="50"/>
      <c r="J117" s="82"/>
    </row>
    <row r="118" spans="1:13" ht="39.75" customHeight="1" x14ac:dyDescent="0.2">
      <c r="A118" s="83" t="s">
        <v>114</v>
      </c>
      <c r="B118" s="83"/>
      <c r="C118" s="83"/>
      <c r="D118" s="83"/>
      <c r="E118" s="83"/>
      <c r="F118" s="83"/>
    </row>
    <row r="119" spans="1:13" ht="12" customHeight="1" x14ac:dyDescent="0.2">
      <c r="A119" s="74"/>
      <c r="B119" s="74"/>
      <c r="C119" s="74"/>
      <c r="D119" s="74"/>
      <c r="E119" s="74"/>
      <c r="F119" s="74"/>
    </row>
    <row r="120" spans="1:13" ht="15" customHeight="1" x14ac:dyDescent="0.2"/>
    <row r="121" spans="1:13" ht="15" customHeight="1" x14ac:dyDescent="0.2"/>
    <row r="122" spans="1:13" s="85" customFormat="1" ht="15" customHeight="1" x14ac:dyDescent="0.25">
      <c r="A122" s="84" t="s">
        <v>115</v>
      </c>
      <c r="B122" s="13"/>
      <c r="C122"/>
      <c r="D122"/>
      <c r="E122"/>
      <c r="F122"/>
      <c r="M122"/>
    </row>
    <row r="123" spans="1:13" s="85" customFormat="1" ht="15.75" x14ac:dyDescent="0.25">
      <c r="A123" s="86"/>
      <c r="B123"/>
      <c r="C123"/>
      <c r="D123"/>
      <c r="E123"/>
      <c r="F123"/>
      <c r="M123"/>
    </row>
    <row r="124" spans="1:13" s="85" customFormat="1" ht="15" x14ac:dyDescent="0.25">
      <c r="A124" s="84"/>
      <c r="B124" s="87"/>
      <c r="C124" s="87"/>
      <c r="D124" s="87"/>
      <c r="E124" s="87"/>
      <c r="F124"/>
      <c r="M124"/>
    </row>
    <row r="125" spans="1:13" s="85" customFormat="1" ht="15" x14ac:dyDescent="0.25">
      <c r="A125" s="84" t="s">
        <v>116</v>
      </c>
      <c r="B125" s="87"/>
      <c r="C125" s="87"/>
      <c r="D125" s="87"/>
      <c r="E125" s="87"/>
      <c r="F125"/>
      <c r="M125"/>
    </row>
    <row r="126" spans="1:13" s="85" customFormat="1" ht="15" x14ac:dyDescent="0.25">
      <c r="A126" s="84" t="s">
        <v>117</v>
      </c>
      <c r="B126" s="87"/>
      <c r="C126" s="87"/>
      <c r="D126" s="87"/>
      <c r="E126" s="87"/>
      <c r="F126"/>
      <c r="M126"/>
    </row>
    <row r="127" spans="1:13" s="85" customFormat="1" ht="15" x14ac:dyDescent="0.25">
      <c r="A127" s="84"/>
      <c r="B127" s="87"/>
      <c r="C127" s="87"/>
      <c r="D127" s="87"/>
      <c r="E127" s="87"/>
      <c r="F127"/>
      <c r="M127"/>
    </row>
    <row r="128" spans="1:13" s="85" customFormat="1" ht="15" x14ac:dyDescent="0.25">
      <c r="A128" s="84"/>
      <c r="B128" s="87"/>
      <c r="C128" s="87"/>
      <c r="D128" s="87"/>
      <c r="E128" s="87"/>
      <c r="F128"/>
      <c r="M128"/>
    </row>
    <row r="129" spans="1:13" s="85" customFormat="1" ht="15" x14ac:dyDescent="0.25">
      <c r="A129" s="84" t="s">
        <v>118</v>
      </c>
      <c r="B129" s="87"/>
      <c r="C129" s="87"/>
      <c r="D129" s="87"/>
      <c r="E129" s="87"/>
      <c r="F129"/>
      <c r="M129"/>
    </row>
    <row r="135" spans="1:13" ht="15" customHeight="1" x14ac:dyDescent="0.2">
      <c r="B135" s="88"/>
      <c r="C135" s="87"/>
    </row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</sheetData>
  <mergeCells count="79">
    <mergeCell ref="A118:F119"/>
    <mergeCell ref="A112:F112"/>
    <mergeCell ref="A113:D113"/>
    <mergeCell ref="A114:D114"/>
    <mergeCell ref="A115:D115"/>
    <mergeCell ref="A116:D116"/>
    <mergeCell ref="A117:D117"/>
    <mergeCell ref="A87:F87"/>
    <mergeCell ref="A88:F88"/>
    <mergeCell ref="A89:F89"/>
    <mergeCell ref="A90:F90"/>
    <mergeCell ref="A91:F92"/>
    <mergeCell ref="A93:F96"/>
    <mergeCell ref="A66:F66"/>
    <mergeCell ref="A67:F67"/>
    <mergeCell ref="A68:A69"/>
    <mergeCell ref="B68:B69"/>
    <mergeCell ref="C68:C69"/>
    <mergeCell ref="D68:D69"/>
    <mergeCell ref="E68:E69"/>
    <mergeCell ref="F68:F69"/>
    <mergeCell ref="A48:C48"/>
    <mergeCell ref="A49:C49"/>
    <mergeCell ref="A50:C50"/>
    <mergeCell ref="A52:F52"/>
    <mergeCell ref="A53:F53"/>
    <mergeCell ref="A62:F62"/>
    <mergeCell ref="A41:B41"/>
    <mergeCell ref="A43:B43"/>
    <mergeCell ref="A44:C44"/>
    <mergeCell ref="A45:C45"/>
    <mergeCell ref="A46:C46"/>
    <mergeCell ref="A47:C47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20:C20"/>
    <mergeCell ref="A21:C21"/>
    <mergeCell ref="A22:C22"/>
    <mergeCell ref="A23:C23"/>
    <mergeCell ref="A26:F26"/>
    <mergeCell ref="A27:B28"/>
    <mergeCell ref="C27:C28"/>
    <mergeCell ref="D27:D28"/>
    <mergeCell ref="E27:E28"/>
    <mergeCell ref="F27:F28"/>
    <mergeCell ref="A13:B13"/>
    <mergeCell ref="C13:F13"/>
    <mergeCell ref="A14:B14"/>
    <mergeCell ref="A15:B15"/>
    <mergeCell ref="A18:C18"/>
    <mergeCell ref="A19:C19"/>
    <mergeCell ref="A10:B10"/>
    <mergeCell ref="C10:F10"/>
    <mergeCell ref="A11:B11"/>
    <mergeCell ref="C11:F11"/>
    <mergeCell ref="A12:B12"/>
    <mergeCell ref="C12:F12"/>
    <mergeCell ref="A7:B7"/>
    <mergeCell ref="C7:F7"/>
    <mergeCell ref="A8:B8"/>
    <mergeCell ref="C8:F8"/>
    <mergeCell ref="A9:B9"/>
    <mergeCell ref="C9:F9"/>
    <mergeCell ref="A1:F1"/>
    <mergeCell ref="A2:F2"/>
    <mergeCell ref="A3:F3"/>
    <mergeCell ref="A4:F4"/>
    <mergeCell ref="A6:B6"/>
    <mergeCell ref="C6:F6"/>
  </mergeCells>
  <pageMargins left="0.51181102362204722" right="0.51181102362204722" top="0.78740157480314965" bottom="0.78740157480314965" header="0.31496062992125984" footer="0.31496062992125984"/>
  <pageSetup paperSize="9" scale="85" orientation="portrait" verticalDpi="1200" r:id="rId1"/>
  <headerFooter>
    <oddFooter>&amp;C&amp;8Página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49B79-74DC-493D-98FE-6A2C37CCD8F6}">
  <dimension ref="A1:M146"/>
  <sheetViews>
    <sheetView showGridLines="0" workbookViewId="0">
      <selection sqref="A1:F1"/>
    </sheetView>
  </sheetViews>
  <sheetFormatPr defaultColWidth="9.140625" defaultRowHeight="11.25" x14ac:dyDescent="0.2"/>
  <cols>
    <col min="1" max="1" width="24.7109375" style="2" customWidth="1"/>
    <col min="2" max="2" width="16" style="2" customWidth="1"/>
    <col min="3" max="3" width="14.85546875" style="2" customWidth="1"/>
    <col min="4" max="4" width="14.5703125" style="2" customWidth="1"/>
    <col min="5" max="5" width="18.7109375" style="2" customWidth="1"/>
    <col min="6" max="6" width="17.28515625" style="2" customWidth="1"/>
    <col min="7" max="7" width="15.42578125" style="2" customWidth="1"/>
    <col min="8" max="8" width="7.85546875" style="2" bestFit="1" customWidth="1"/>
    <col min="9" max="9" width="10.5703125" style="2" bestFit="1" customWidth="1"/>
    <col min="10" max="10" width="10" style="2" customWidth="1"/>
    <col min="11" max="16384" width="9.140625" style="2"/>
  </cols>
  <sheetData>
    <row r="1" spans="1:8" x14ac:dyDescent="0.2">
      <c r="A1" s="1" t="s">
        <v>0</v>
      </c>
      <c r="B1" s="1"/>
      <c r="C1" s="1"/>
      <c r="D1" s="1"/>
      <c r="E1" s="1"/>
      <c r="F1" s="1"/>
    </row>
    <row r="2" spans="1:8" x14ac:dyDescent="0.2">
      <c r="A2" s="1" t="s">
        <v>1</v>
      </c>
      <c r="B2" s="1"/>
      <c r="C2" s="1"/>
      <c r="D2" s="1"/>
      <c r="E2" s="1"/>
      <c r="F2" s="1"/>
      <c r="H2" s="4"/>
    </row>
    <row r="3" spans="1:8" x14ac:dyDescent="0.2">
      <c r="A3" s="1" t="s">
        <v>2</v>
      </c>
      <c r="B3" s="1"/>
      <c r="C3" s="1"/>
      <c r="D3" s="1"/>
      <c r="E3" s="1"/>
      <c r="F3" s="1"/>
      <c r="H3" s="4"/>
    </row>
    <row r="4" spans="1:8" x14ac:dyDescent="0.2">
      <c r="A4" s="1" t="s">
        <v>3</v>
      </c>
      <c r="B4" s="1"/>
      <c r="C4" s="1"/>
      <c r="D4" s="1"/>
      <c r="E4" s="1"/>
      <c r="F4" s="1"/>
    </row>
    <row r="5" spans="1:8" x14ac:dyDescent="0.2">
      <c r="A5" s="56"/>
      <c r="B5" s="56"/>
      <c r="C5" s="56"/>
      <c r="D5" s="56"/>
      <c r="E5" s="56"/>
      <c r="F5" s="56"/>
    </row>
    <row r="6" spans="1:8" ht="15" customHeight="1" x14ac:dyDescent="0.2">
      <c r="A6" s="5" t="s">
        <v>4</v>
      </c>
      <c r="B6" s="5"/>
      <c r="C6" s="6" t="s">
        <v>5</v>
      </c>
      <c r="D6" s="6"/>
      <c r="E6" s="6"/>
      <c r="F6" s="6"/>
    </row>
    <row r="7" spans="1:8" ht="15" customHeight="1" x14ac:dyDescent="0.2">
      <c r="A7" s="5" t="s">
        <v>6</v>
      </c>
      <c r="B7" s="5"/>
      <c r="C7" s="7" t="s">
        <v>7</v>
      </c>
      <c r="D7" s="7"/>
      <c r="E7" s="7"/>
      <c r="F7" s="7"/>
    </row>
    <row r="8" spans="1:8" ht="15" customHeight="1" x14ac:dyDescent="0.2">
      <c r="A8" s="5" t="s">
        <v>8</v>
      </c>
      <c r="B8" s="5"/>
      <c r="C8" s="7" t="s">
        <v>9</v>
      </c>
      <c r="D8" s="7"/>
      <c r="E8" s="7"/>
      <c r="F8" s="7"/>
    </row>
    <row r="9" spans="1:8" ht="15" customHeight="1" x14ac:dyDescent="0.2">
      <c r="A9" s="5" t="s">
        <v>10</v>
      </c>
      <c r="B9" s="5"/>
      <c r="C9" s="7" t="s">
        <v>11</v>
      </c>
      <c r="D9" s="7"/>
      <c r="E9" s="7"/>
      <c r="F9" s="7"/>
    </row>
    <row r="10" spans="1:8" ht="15" customHeight="1" x14ac:dyDescent="0.2">
      <c r="A10" s="5" t="s">
        <v>12</v>
      </c>
      <c r="B10" s="5"/>
      <c r="C10" s="7" t="s">
        <v>13</v>
      </c>
      <c r="D10" s="7"/>
      <c r="E10" s="7"/>
      <c r="F10" s="7"/>
    </row>
    <row r="11" spans="1:8" ht="15" customHeight="1" x14ac:dyDescent="0.2">
      <c r="A11" s="5" t="s">
        <v>14</v>
      </c>
      <c r="B11" s="5"/>
      <c r="C11" s="8" t="s">
        <v>15</v>
      </c>
      <c r="D11" s="8"/>
      <c r="E11" s="8"/>
      <c r="F11" s="8"/>
    </row>
    <row r="12" spans="1:8" ht="15" customHeight="1" x14ac:dyDescent="0.2">
      <c r="A12" s="5" t="s">
        <v>16</v>
      </c>
      <c r="B12" s="5"/>
      <c r="C12" s="8" t="s">
        <v>17</v>
      </c>
      <c r="D12" s="8"/>
      <c r="E12" s="8"/>
      <c r="F12" s="8"/>
    </row>
    <row r="13" spans="1:8" ht="40.5" customHeight="1" x14ac:dyDescent="0.2">
      <c r="A13" s="5" t="s">
        <v>18</v>
      </c>
      <c r="B13" s="5"/>
      <c r="C13" s="74" t="s">
        <v>19</v>
      </c>
      <c r="D13" s="74"/>
      <c r="E13" s="74"/>
      <c r="F13" s="74"/>
    </row>
    <row r="14" spans="1:8" ht="15" customHeight="1" x14ac:dyDescent="0.2">
      <c r="A14" s="10" t="s">
        <v>20</v>
      </c>
      <c r="B14" s="10"/>
      <c r="C14" s="11">
        <v>2023</v>
      </c>
      <c r="D14" s="11"/>
      <c r="E14" s="11"/>
    </row>
    <row r="15" spans="1:8" ht="15" customHeight="1" x14ac:dyDescent="0.2">
      <c r="A15" s="10" t="s">
        <v>21</v>
      </c>
      <c r="B15" s="10"/>
      <c r="C15" s="11" t="s">
        <v>119</v>
      </c>
      <c r="D15" s="11"/>
      <c r="E15" s="11"/>
    </row>
    <row r="16" spans="1:8" x14ac:dyDescent="0.2">
      <c r="A16" s="13"/>
    </row>
    <row r="17" spans="1:12" ht="15" customHeight="1" x14ac:dyDescent="0.25">
      <c r="A17" s="14" t="s">
        <v>23</v>
      </c>
      <c r="B17" s="15"/>
      <c r="C17" s="16"/>
      <c r="D17" s="17" t="s">
        <v>24</v>
      </c>
      <c r="E17" s="17" t="s">
        <v>25</v>
      </c>
      <c r="F17" s="17" t="s">
        <v>26</v>
      </c>
      <c r="H17"/>
    </row>
    <row r="18" spans="1:12" ht="15" customHeight="1" x14ac:dyDescent="0.2">
      <c r="A18" s="89" t="s">
        <v>120</v>
      </c>
      <c r="B18" s="90"/>
      <c r="C18" s="91"/>
      <c r="D18" s="92">
        <v>44183</v>
      </c>
      <c r="E18" s="21">
        <v>45259</v>
      </c>
      <c r="F18" s="22">
        <v>267900</v>
      </c>
    </row>
    <row r="19" spans="1:12" x14ac:dyDescent="0.2">
      <c r="A19" s="11"/>
      <c r="B19" s="31"/>
      <c r="C19" s="31"/>
      <c r="D19" s="32"/>
      <c r="E19" s="32"/>
    </row>
    <row r="20" spans="1:12" x14ac:dyDescent="0.2">
      <c r="A20" s="33" t="s">
        <v>32</v>
      </c>
      <c r="B20" s="33"/>
      <c r="C20" s="33"/>
      <c r="D20" s="33"/>
      <c r="E20" s="33"/>
      <c r="F20" s="33"/>
    </row>
    <row r="21" spans="1:12" ht="11.25" customHeight="1" x14ac:dyDescent="0.2">
      <c r="A21" s="61" t="s">
        <v>33</v>
      </c>
      <c r="B21" s="93"/>
      <c r="C21" s="61" t="s">
        <v>34</v>
      </c>
      <c r="D21" s="61" t="s">
        <v>35</v>
      </c>
      <c r="E21" s="60" t="s">
        <v>36</v>
      </c>
      <c r="F21" s="60" t="s">
        <v>37</v>
      </c>
    </row>
    <row r="22" spans="1:12" ht="27" customHeight="1" x14ac:dyDescent="0.2">
      <c r="A22" s="94"/>
      <c r="B22" s="95"/>
      <c r="C22" s="63"/>
      <c r="D22" s="63"/>
      <c r="E22" s="62"/>
      <c r="F22" s="64"/>
    </row>
    <row r="23" spans="1:12" ht="15" customHeight="1" x14ac:dyDescent="0.2">
      <c r="A23" s="38" t="s">
        <v>38</v>
      </c>
      <c r="B23" s="39"/>
      <c r="C23" s="40">
        <v>0</v>
      </c>
      <c r="D23" s="96" t="s">
        <v>121</v>
      </c>
      <c r="E23" s="96" t="s">
        <v>121</v>
      </c>
      <c r="F23" s="40">
        <v>0</v>
      </c>
      <c r="H23" s="43"/>
    </row>
    <row r="24" spans="1:12" ht="15" customHeight="1" x14ac:dyDescent="0.2">
      <c r="A24" s="38" t="s">
        <v>40</v>
      </c>
      <c r="B24" s="39"/>
      <c r="C24" s="40">
        <v>0</v>
      </c>
      <c r="D24" s="97" t="s">
        <v>121</v>
      </c>
      <c r="E24" s="98" t="s">
        <v>121</v>
      </c>
      <c r="F24" s="99">
        <v>0</v>
      </c>
      <c r="H24" s="43"/>
    </row>
    <row r="25" spans="1:12" ht="15" customHeight="1" x14ac:dyDescent="0.2">
      <c r="A25" s="38" t="s">
        <v>42</v>
      </c>
      <c r="B25" s="39"/>
      <c r="C25" s="40">
        <v>0</v>
      </c>
      <c r="D25" s="96" t="s">
        <v>121</v>
      </c>
      <c r="E25" s="100" t="s">
        <v>121</v>
      </c>
      <c r="F25" s="99">
        <v>0</v>
      </c>
      <c r="H25" s="42"/>
      <c r="I25" s="43"/>
      <c r="J25" s="43"/>
      <c r="K25" s="43"/>
    </row>
    <row r="26" spans="1:12" ht="15" customHeight="1" x14ac:dyDescent="0.2">
      <c r="A26" s="38" t="s">
        <v>44</v>
      </c>
      <c r="B26" s="39"/>
      <c r="C26" s="40">
        <v>0</v>
      </c>
      <c r="D26" s="96" t="s">
        <v>121</v>
      </c>
      <c r="E26" s="96" t="s">
        <v>121</v>
      </c>
      <c r="F26" s="40">
        <v>0</v>
      </c>
      <c r="H26" s="42"/>
      <c r="I26" s="42"/>
      <c r="J26" s="42"/>
      <c r="K26" s="42"/>
      <c r="L26" s="42"/>
    </row>
    <row r="27" spans="1:12" ht="15" customHeight="1" x14ac:dyDescent="0.2">
      <c r="A27" s="38" t="s">
        <v>46</v>
      </c>
      <c r="B27" s="39"/>
      <c r="C27" s="40">
        <v>0</v>
      </c>
      <c r="D27" s="96" t="s">
        <v>121</v>
      </c>
      <c r="E27" s="96" t="s">
        <v>121</v>
      </c>
      <c r="F27" s="40">
        <v>0</v>
      </c>
      <c r="H27" s="42"/>
    </row>
    <row r="28" spans="1:12" ht="15" customHeight="1" x14ac:dyDescent="0.2">
      <c r="A28" s="38" t="s">
        <v>48</v>
      </c>
      <c r="B28" s="39"/>
      <c r="C28" s="40">
        <v>0</v>
      </c>
      <c r="D28" s="96" t="s">
        <v>121</v>
      </c>
      <c r="E28" s="96" t="s">
        <v>121</v>
      </c>
      <c r="F28" s="40">
        <v>0</v>
      </c>
    </row>
    <row r="29" spans="1:12" ht="15" customHeight="1" x14ac:dyDescent="0.2">
      <c r="A29" s="38" t="s">
        <v>50</v>
      </c>
      <c r="B29" s="39"/>
      <c r="C29" s="40">
        <v>0</v>
      </c>
      <c r="D29" s="96" t="s">
        <v>121</v>
      </c>
      <c r="E29" s="96" t="s">
        <v>121</v>
      </c>
      <c r="F29" s="40">
        <v>0</v>
      </c>
      <c r="H29" s="42"/>
    </row>
    <row r="30" spans="1:12" ht="15" customHeight="1" x14ac:dyDescent="0.2">
      <c r="A30" s="38" t="s">
        <v>52</v>
      </c>
      <c r="B30" s="39"/>
      <c r="C30" s="40">
        <v>0</v>
      </c>
      <c r="D30" s="96" t="s">
        <v>121</v>
      </c>
      <c r="E30" s="96" t="s">
        <v>121</v>
      </c>
      <c r="F30" s="40">
        <v>0</v>
      </c>
    </row>
    <row r="31" spans="1:12" ht="15" customHeight="1" x14ac:dyDescent="0.2">
      <c r="A31" s="38" t="s">
        <v>54</v>
      </c>
      <c r="B31" s="39"/>
      <c r="C31" s="40">
        <v>0</v>
      </c>
      <c r="D31" s="96" t="s">
        <v>121</v>
      </c>
      <c r="E31" s="96" t="s">
        <v>121</v>
      </c>
      <c r="F31" s="40">
        <v>0</v>
      </c>
    </row>
    <row r="32" spans="1:12" ht="15" customHeight="1" x14ac:dyDescent="0.2">
      <c r="A32" s="38" t="s">
        <v>57</v>
      </c>
      <c r="B32" s="39"/>
      <c r="C32" s="40">
        <v>0</v>
      </c>
      <c r="D32" s="96" t="s">
        <v>121</v>
      </c>
      <c r="E32" s="96" t="s">
        <v>121</v>
      </c>
      <c r="F32" s="40">
        <v>0</v>
      </c>
    </row>
    <row r="33" spans="1:8" ht="15" customHeight="1" x14ac:dyDescent="0.2">
      <c r="A33" s="38" t="s">
        <v>59</v>
      </c>
      <c r="B33" s="39"/>
      <c r="C33" s="40">
        <v>0</v>
      </c>
      <c r="D33" s="96" t="s">
        <v>121</v>
      </c>
      <c r="E33" s="96" t="s">
        <v>121</v>
      </c>
      <c r="F33" s="40">
        <v>0</v>
      </c>
      <c r="H33" s="42"/>
    </row>
    <row r="34" spans="1:8" ht="15" customHeight="1" x14ac:dyDescent="0.2">
      <c r="A34" s="38" t="s">
        <v>61</v>
      </c>
      <c r="B34" s="39"/>
      <c r="C34" s="40">
        <v>0</v>
      </c>
      <c r="D34" s="96" t="s">
        <v>121</v>
      </c>
      <c r="E34" s="96" t="s">
        <v>121</v>
      </c>
      <c r="F34" s="40">
        <v>0</v>
      </c>
    </row>
    <row r="35" spans="1:8" ht="15" customHeight="1" x14ac:dyDescent="0.2">
      <c r="A35" s="46" t="s">
        <v>122</v>
      </c>
      <c r="B35" s="47"/>
      <c r="C35" s="47"/>
      <c r="D35" s="41"/>
      <c r="E35" s="41"/>
      <c r="F35" s="40">
        <v>302528.48</v>
      </c>
      <c r="G35" s="48"/>
    </row>
    <row r="36" spans="1:8" ht="15" customHeight="1" x14ac:dyDescent="0.2">
      <c r="A36" s="46" t="s">
        <v>66</v>
      </c>
      <c r="B36" s="47"/>
      <c r="C36" s="47"/>
      <c r="D36" s="41"/>
      <c r="E36" s="41"/>
      <c r="F36" s="40">
        <f>SUM(F23:F34)</f>
        <v>0</v>
      </c>
      <c r="G36" s="4"/>
    </row>
    <row r="37" spans="1:8" ht="15" customHeight="1" x14ac:dyDescent="0.2">
      <c r="A37" s="46" t="s">
        <v>67</v>
      </c>
      <c r="B37" s="47"/>
      <c r="C37" s="47"/>
      <c r="D37" s="41"/>
      <c r="E37" s="41"/>
      <c r="F37" s="40">
        <v>15234.06</v>
      </c>
      <c r="G37" s="50"/>
    </row>
    <row r="38" spans="1:8" ht="15" customHeight="1" x14ac:dyDescent="0.2">
      <c r="A38" s="46" t="s">
        <v>68</v>
      </c>
      <c r="B38" s="47"/>
      <c r="C38" s="47"/>
      <c r="D38" s="41"/>
      <c r="E38" s="41"/>
      <c r="F38" s="40">
        <v>0</v>
      </c>
      <c r="G38" s="48"/>
    </row>
    <row r="39" spans="1:8" ht="15" customHeight="1" x14ac:dyDescent="0.2">
      <c r="A39" s="46" t="s">
        <v>69</v>
      </c>
      <c r="B39" s="47"/>
      <c r="C39" s="47"/>
      <c r="D39" s="41"/>
      <c r="E39" s="41"/>
      <c r="F39" s="40">
        <f>F35+F36+F37+F38</f>
        <v>317762.53999999998</v>
      </c>
    </row>
    <row r="40" spans="1:8" ht="15" customHeight="1" x14ac:dyDescent="0.2">
      <c r="A40" s="46" t="s">
        <v>70</v>
      </c>
      <c r="B40" s="47"/>
      <c r="C40" s="47"/>
      <c r="D40" s="41"/>
      <c r="E40" s="41"/>
      <c r="F40" s="40">
        <v>0</v>
      </c>
    </row>
    <row r="41" spans="1:8" ht="15" customHeight="1" x14ac:dyDescent="0.2">
      <c r="A41" s="46" t="s">
        <v>71</v>
      </c>
      <c r="B41" s="47"/>
      <c r="C41" s="47"/>
      <c r="D41" s="41"/>
      <c r="E41" s="41"/>
      <c r="F41" s="40">
        <f>F39+F40</f>
        <v>317762.53999999998</v>
      </c>
    </row>
    <row r="42" spans="1:8" ht="12" customHeight="1" x14ac:dyDescent="0.2">
      <c r="A42" s="52" t="s">
        <v>72</v>
      </c>
      <c r="B42" s="52"/>
      <c r="C42" s="53"/>
      <c r="D42" s="53"/>
      <c r="E42" s="53"/>
      <c r="F42" s="11"/>
    </row>
    <row r="43" spans="1:8" ht="12" customHeight="1" x14ac:dyDescent="0.2">
      <c r="A43" s="6" t="s">
        <v>73</v>
      </c>
      <c r="B43" s="6"/>
      <c r="C43" s="6"/>
      <c r="D43" s="6"/>
      <c r="E43" s="6"/>
      <c r="F43" s="6"/>
    </row>
    <row r="44" spans="1:8" ht="16.5" customHeight="1" x14ac:dyDescent="0.2">
      <c r="A44" s="6" t="s">
        <v>74</v>
      </c>
      <c r="B44" s="6"/>
      <c r="C44" s="6"/>
      <c r="D44" s="6"/>
      <c r="E44" s="6"/>
      <c r="F44" s="6"/>
    </row>
    <row r="45" spans="1:8" ht="15" customHeight="1" x14ac:dyDescent="0.2">
      <c r="A45" s="13"/>
    </row>
    <row r="46" spans="1:8" ht="15" customHeight="1" x14ac:dyDescent="0.2">
      <c r="A46" s="56"/>
      <c r="B46" s="56"/>
      <c r="C46" s="56"/>
      <c r="D46" s="56"/>
      <c r="E46" s="56"/>
      <c r="F46" s="56"/>
    </row>
    <row r="47" spans="1:8" ht="15" customHeight="1" x14ac:dyDescent="0.2">
      <c r="A47" s="56"/>
      <c r="B47" s="56"/>
      <c r="C47" s="56"/>
      <c r="D47" s="56"/>
      <c r="E47" s="56"/>
      <c r="F47" s="56"/>
    </row>
    <row r="48" spans="1:8" ht="15" customHeight="1" x14ac:dyDescent="0.2">
      <c r="A48" s="56"/>
      <c r="B48" s="56"/>
      <c r="C48" s="56"/>
      <c r="D48" s="56"/>
      <c r="E48" s="56"/>
      <c r="F48" s="56"/>
    </row>
    <row r="49" spans="1:6" ht="15" customHeight="1" x14ac:dyDescent="0.2">
      <c r="A49" s="56"/>
      <c r="B49" s="56"/>
      <c r="C49" s="56"/>
      <c r="D49" s="56"/>
      <c r="E49" s="56"/>
      <c r="F49" s="56"/>
    </row>
    <row r="50" spans="1:6" ht="15" customHeight="1" x14ac:dyDescent="0.2">
      <c r="A50" s="56"/>
      <c r="B50" s="56"/>
      <c r="C50" s="56"/>
      <c r="D50" s="56"/>
      <c r="E50" s="56"/>
      <c r="F50" s="56"/>
    </row>
    <row r="51" spans="1:6" ht="15" customHeight="1" x14ac:dyDescent="0.2">
      <c r="A51" s="56"/>
      <c r="B51" s="56"/>
      <c r="C51" s="56"/>
      <c r="D51" s="56"/>
      <c r="E51" s="56"/>
      <c r="F51" s="56"/>
    </row>
    <row r="52" spans="1:6" ht="15" customHeight="1" x14ac:dyDescent="0.2">
      <c r="A52" s="56"/>
      <c r="B52" s="56"/>
      <c r="C52" s="56"/>
      <c r="D52" s="56"/>
      <c r="E52" s="56"/>
      <c r="F52" s="56"/>
    </row>
    <row r="53" spans="1:6" ht="15" customHeight="1" x14ac:dyDescent="0.2">
      <c r="A53" s="56"/>
      <c r="B53" s="56"/>
      <c r="C53" s="56"/>
      <c r="D53" s="56"/>
      <c r="E53" s="56"/>
      <c r="F53" s="56"/>
    </row>
    <row r="54" spans="1:6" ht="15" customHeight="1" x14ac:dyDescent="0.2">
      <c r="A54" s="56"/>
      <c r="B54" s="56"/>
      <c r="C54" s="56"/>
      <c r="D54" s="56"/>
      <c r="E54" s="56"/>
      <c r="F54" s="56"/>
    </row>
    <row r="55" spans="1:6" ht="15" customHeight="1" x14ac:dyDescent="0.2">
      <c r="A55" s="56"/>
      <c r="B55" s="56"/>
      <c r="C55" s="56"/>
      <c r="D55" s="56"/>
      <c r="E55" s="56"/>
      <c r="F55" s="56"/>
    </row>
    <row r="56" spans="1:6" ht="15" customHeight="1" x14ac:dyDescent="0.2">
      <c r="A56" s="56"/>
      <c r="B56" s="56"/>
      <c r="C56" s="56"/>
      <c r="D56" s="56"/>
      <c r="E56" s="56"/>
      <c r="F56" s="56"/>
    </row>
    <row r="57" spans="1:6" ht="15" customHeight="1" x14ac:dyDescent="0.2">
      <c r="A57" s="56"/>
      <c r="B57" s="56"/>
      <c r="C57" s="56"/>
      <c r="D57" s="56"/>
      <c r="E57" s="56"/>
      <c r="F57" s="56"/>
    </row>
    <row r="58" spans="1:6" ht="15" customHeight="1" x14ac:dyDescent="0.2">
      <c r="A58" s="56"/>
      <c r="B58" s="56"/>
      <c r="C58" s="56"/>
      <c r="D58" s="56"/>
      <c r="E58" s="56"/>
      <c r="F58" s="56"/>
    </row>
    <row r="59" spans="1:6" ht="32.25" customHeight="1" x14ac:dyDescent="0.2">
      <c r="A59" s="54" t="s">
        <v>75</v>
      </c>
      <c r="B59" s="55"/>
      <c r="C59" s="55"/>
      <c r="D59" s="55"/>
      <c r="E59" s="55"/>
      <c r="F59" s="55"/>
    </row>
    <row r="60" spans="1:6" ht="32.25" customHeight="1" x14ac:dyDescent="0.2">
      <c r="A60" s="101"/>
      <c r="B60" s="101"/>
      <c r="C60" s="101"/>
      <c r="D60" s="101"/>
      <c r="E60" s="101"/>
      <c r="F60" s="101"/>
    </row>
    <row r="61" spans="1:6" ht="19.5" customHeight="1" x14ac:dyDescent="0.2">
      <c r="A61" s="33" t="s">
        <v>76</v>
      </c>
      <c r="B61" s="33"/>
      <c r="C61" s="33"/>
      <c r="D61" s="33"/>
      <c r="E61" s="33"/>
      <c r="F61" s="33"/>
    </row>
    <row r="62" spans="1:6" ht="18.75" customHeight="1" x14ac:dyDescent="0.2">
      <c r="A62" s="57" t="s">
        <v>123</v>
      </c>
      <c r="B62" s="58"/>
      <c r="C62" s="58"/>
      <c r="D62" s="58"/>
      <c r="E62" s="58"/>
      <c r="F62" s="59"/>
    </row>
    <row r="63" spans="1:6" ht="15" customHeight="1" x14ac:dyDescent="0.2">
      <c r="A63" s="60" t="s">
        <v>78</v>
      </c>
      <c r="B63" s="60" t="s">
        <v>124</v>
      </c>
      <c r="C63" s="61" t="s">
        <v>80</v>
      </c>
      <c r="D63" s="60" t="s">
        <v>81</v>
      </c>
      <c r="E63" s="60" t="s">
        <v>82</v>
      </c>
      <c r="F63" s="60" t="s">
        <v>83</v>
      </c>
    </row>
    <row r="64" spans="1:6" ht="80.25" customHeight="1" x14ac:dyDescent="0.2">
      <c r="A64" s="62"/>
      <c r="B64" s="62"/>
      <c r="C64" s="63"/>
      <c r="D64" s="64"/>
      <c r="E64" s="62"/>
      <c r="F64" s="64"/>
    </row>
    <row r="65" spans="1:6" ht="18" customHeight="1" x14ac:dyDescent="0.2">
      <c r="A65" s="65" t="s">
        <v>84</v>
      </c>
      <c r="B65" s="102">
        <v>0</v>
      </c>
      <c r="C65" s="102">
        <v>0</v>
      </c>
      <c r="D65" s="102">
        <v>0</v>
      </c>
      <c r="E65" s="102">
        <v>0</v>
      </c>
      <c r="F65" s="102">
        <v>0</v>
      </c>
    </row>
    <row r="66" spans="1:6" ht="18" customHeight="1" x14ac:dyDescent="0.2">
      <c r="A66" s="65" t="s">
        <v>125</v>
      </c>
      <c r="B66" s="102">
        <v>0</v>
      </c>
      <c r="C66" s="102">
        <v>0</v>
      </c>
      <c r="D66" s="102">
        <v>0</v>
      </c>
      <c r="E66" s="102">
        <v>0</v>
      </c>
      <c r="F66" s="102">
        <v>0</v>
      </c>
    </row>
    <row r="67" spans="1:6" ht="18" customHeight="1" x14ac:dyDescent="0.2">
      <c r="A67" s="65" t="s">
        <v>86</v>
      </c>
      <c r="B67" s="102">
        <v>0</v>
      </c>
      <c r="C67" s="102">
        <v>0</v>
      </c>
      <c r="D67" s="102">
        <v>0</v>
      </c>
      <c r="E67" s="102">
        <v>0</v>
      </c>
      <c r="F67" s="102">
        <v>0</v>
      </c>
    </row>
    <row r="68" spans="1:6" ht="18" customHeight="1" x14ac:dyDescent="0.2">
      <c r="A68" s="65" t="s">
        <v>87</v>
      </c>
      <c r="B68" s="102">
        <v>0</v>
      </c>
      <c r="C68" s="102">
        <v>0</v>
      </c>
      <c r="D68" s="102">
        <v>0</v>
      </c>
      <c r="E68" s="102">
        <v>0</v>
      </c>
      <c r="F68" s="102">
        <v>0</v>
      </c>
    </row>
    <row r="69" spans="1:6" ht="18" customHeight="1" x14ac:dyDescent="0.2">
      <c r="A69" s="65" t="s">
        <v>88</v>
      </c>
      <c r="B69" s="102">
        <v>0</v>
      </c>
      <c r="C69" s="102">
        <v>0</v>
      </c>
      <c r="D69" s="102">
        <v>0</v>
      </c>
      <c r="E69" s="102">
        <v>0</v>
      </c>
      <c r="F69" s="102">
        <v>0</v>
      </c>
    </row>
    <row r="70" spans="1:6" ht="18" customHeight="1" x14ac:dyDescent="0.2">
      <c r="A70" s="65" t="s">
        <v>89</v>
      </c>
      <c r="B70" s="102">
        <v>0</v>
      </c>
      <c r="C70" s="102">
        <v>0</v>
      </c>
      <c r="D70" s="102">
        <v>0</v>
      </c>
      <c r="E70" s="102">
        <v>0</v>
      </c>
      <c r="F70" s="102">
        <v>0</v>
      </c>
    </row>
    <row r="71" spans="1:6" ht="18" customHeight="1" x14ac:dyDescent="0.2">
      <c r="A71" s="65" t="s">
        <v>90</v>
      </c>
      <c r="B71" s="102">
        <v>0</v>
      </c>
      <c r="C71" s="102">
        <v>0</v>
      </c>
      <c r="D71" s="102">
        <v>0</v>
      </c>
      <c r="E71" s="102">
        <v>0</v>
      </c>
      <c r="F71" s="102">
        <v>0</v>
      </c>
    </row>
    <row r="72" spans="1:6" ht="18" customHeight="1" x14ac:dyDescent="0.2">
      <c r="A72" s="65" t="s">
        <v>91</v>
      </c>
      <c r="B72" s="102">
        <v>0</v>
      </c>
      <c r="C72" s="102">
        <v>0</v>
      </c>
      <c r="D72" s="102">
        <v>0</v>
      </c>
      <c r="E72" s="102">
        <v>0</v>
      </c>
      <c r="F72" s="102">
        <v>0</v>
      </c>
    </row>
    <row r="73" spans="1:6" ht="18" customHeight="1" x14ac:dyDescent="0.2">
      <c r="A73" s="65" t="s">
        <v>92</v>
      </c>
      <c r="B73" s="102">
        <v>0</v>
      </c>
      <c r="C73" s="102">
        <v>0</v>
      </c>
      <c r="D73" s="102">
        <v>0</v>
      </c>
      <c r="E73" s="102">
        <v>0</v>
      </c>
      <c r="F73" s="102">
        <v>0</v>
      </c>
    </row>
    <row r="74" spans="1:6" ht="18" customHeight="1" x14ac:dyDescent="0.2">
      <c r="A74" s="65" t="s">
        <v>93</v>
      </c>
      <c r="B74" s="102">
        <v>0</v>
      </c>
      <c r="C74" s="102">
        <v>0</v>
      </c>
      <c r="D74" s="102">
        <v>0</v>
      </c>
      <c r="E74" s="102">
        <v>0</v>
      </c>
      <c r="F74" s="102">
        <v>0</v>
      </c>
    </row>
    <row r="75" spans="1:6" ht="18" customHeight="1" x14ac:dyDescent="0.2">
      <c r="A75" s="65" t="s">
        <v>94</v>
      </c>
      <c r="B75" s="102">
        <v>0</v>
      </c>
      <c r="C75" s="102">
        <v>0</v>
      </c>
      <c r="D75" s="102">
        <v>0</v>
      </c>
      <c r="E75" s="102">
        <v>0</v>
      </c>
      <c r="F75" s="102">
        <v>0</v>
      </c>
    </row>
    <row r="76" spans="1:6" ht="18" customHeight="1" x14ac:dyDescent="0.2">
      <c r="A76" s="65" t="s">
        <v>95</v>
      </c>
      <c r="B76" s="102">
        <v>0</v>
      </c>
      <c r="C76" s="102">
        <v>0</v>
      </c>
      <c r="D76" s="102">
        <v>0</v>
      </c>
      <c r="E76" s="102">
        <v>0</v>
      </c>
      <c r="F76" s="102">
        <v>0</v>
      </c>
    </row>
    <row r="77" spans="1:6" ht="18" customHeight="1" x14ac:dyDescent="0.2">
      <c r="A77" s="65" t="s">
        <v>96</v>
      </c>
      <c r="B77" s="102">
        <v>0</v>
      </c>
      <c r="C77" s="102">
        <v>0</v>
      </c>
      <c r="D77" s="102">
        <v>0</v>
      </c>
      <c r="E77" s="102">
        <v>0</v>
      </c>
      <c r="F77" s="102">
        <v>0</v>
      </c>
    </row>
    <row r="78" spans="1:6" ht="18" customHeight="1" x14ac:dyDescent="0.2">
      <c r="A78" s="65" t="s">
        <v>97</v>
      </c>
      <c r="B78" s="102">
        <v>0</v>
      </c>
      <c r="C78" s="102">
        <v>0</v>
      </c>
      <c r="D78" s="102">
        <v>0</v>
      </c>
      <c r="E78" s="102">
        <v>0</v>
      </c>
      <c r="F78" s="102">
        <v>0</v>
      </c>
    </row>
    <row r="79" spans="1:6" ht="18" customHeight="1" x14ac:dyDescent="0.2">
      <c r="A79" s="68" t="s">
        <v>98</v>
      </c>
      <c r="B79" s="102">
        <v>0</v>
      </c>
      <c r="C79" s="102">
        <v>0</v>
      </c>
      <c r="D79" s="102">
        <v>0</v>
      </c>
      <c r="E79" s="102">
        <v>0</v>
      </c>
      <c r="F79" s="102">
        <v>0</v>
      </c>
    </row>
    <row r="80" spans="1:6" ht="18" customHeight="1" x14ac:dyDescent="0.2">
      <c r="A80" s="65" t="s">
        <v>99</v>
      </c>
      <c r="B80" s="102">
        <v>262613.64</v>
      </c>
      <c r="C80" s="102">
        <v>0</v>
      </c>
      <c r="D80" s="102">
        <v>262613.64</v>
      </c>
      <c r="E80" s="102">
        <v>262613.64</v>
      </c>
      <c r="F80" s="102">
        <v>0</v>
      </c>
    </row>
    <row r="81" spans="1:6" ht="18" customHeight="1" x14ac:dyDescent="0.2">
      <c r="A81" s="69" t="s">
        <v>100</v>
      </c>
      <c r="B81" s="70">
        <f>SUM(B65:B80)</f>
        <v>262613.64</v>
      </c>
      <c r="C81" s="70">
        <f>SUM(C65:C80)</f>
        <v>0</v>
      </c>
      <c r="D81" s="70">
        <f>SUM(D65:D80)</f>
        <v>262613.64</v>
      </c>
      <c r="E81" s="70">
        <f>SUM(E65:E80)</f>
        <v>262613.64</v>
      </c>
      <c r="F81" s="70">
        <f>SUM(F65:F80)</f>
        <v>0</v>
      </c>
    </row>
    <row r="82" spans="1:6" ht="15" customHeight="1" x14ac:dyDescent="0.2">
      <c r="A82" s="71" t="s">
        <v>101</v>
      </c>
      <c r="B82" s="71"/>
      <c r="C82" s="71"/>
      <c r="D82" s="71"/>
      <c r="E82" s="71"/>
      <c r="F82" s="71"/>
    </row>
    <row r="83" spans="1:6" ht="15" customHeight="1" x14ac:dyDescent="0.2">
      <c r="A83" s="72" t="s">
        <v>102</v>
      </c>
      <c r="B83" s="72"/>
      <c r="C83" s="72"/>
      <c r="D83" s="72"/>
      <c r="E83" s="72"/>
      <c r="F83" s="72"/>
    </row>
    <row r="84" spans="1:6" ht="15" customHeight="1" x14ac:dyDescent="0.2">
      <c r="A84" s="72" t="s">
        <v>103</v>
      </c>
      <c r="B84" s="72"/>
      <c r="C84" s="72"/>
      <c r="D84" s="72"/>
      <c r="E84" s="72"/>
      <c r="F84" s="72"/>
    </row>
    <row r="85" spans="1:6" ht="15" customHeight="1" x14ac:dyDescent="0.2">
      <c r="A85" s="72" t="s">
        <v>104</v>
      </c>
      <c r="B85" s="72"/>
      <c r="C85" s="72"/>
      <c r="D85" s="72"/>
      <c r="E85" s="72"/>
      <c r="F85" s="72"/>
    </row>
    <row r="86" spans="1:6" ht="15" customHeight="1" x14ac:dyDescent="0.2">
      <c r="A86" s="73" t="s">
        <v>105</v>
      </c>
      <c r="B86" s="73"/>
      <c r="C86" s="73"/>
      <c r="D86" s="73"/>
      <c r="E86" s="73"/>
      <c r="F86" s="73"/>
    </row>
    <row r="87" spans="1:6" ht="15" customHeight="1" x14ac:dyDescent="0.2">
      <c r="A87" s="73"/>
      <c r="B87" s="73"/>
      <c r="C87" s="73"/>
      <c r="D87" s="73"/>
      <c r="E87" s="73"/>
      <c r="F87" s="73"/>
    </row>
    <row r="88" spans="1:6" ht="15" customHeight="1" x14ac:dyDescent="0.2">
      <c r="A88" s="74" t="s">
        <v>106</v>
      </c>
      <c r="B88" s="74"/>
      <c r="C88" s="74"/>
      <c r="D88" s="74"/>
      <c r="E88" s="74"/>
      <c r="F88" s="74"/>
    </row>
    <row r="89" spans="1:6" ht="15" customHeight="1" x14ac:dyDescent="0.2">
      <c r="A89" s="74"/>
      <c r="B89" s="74"/>
      <c r="C89" s="74"/>
      <c r="D89" s="74"/>
      <c r="E89" s="74"/>
      <c r="F89" s="74"/>
    </row>
    <row r="90" spans="1:6" ht="15" customHeight="1" x14ac:dyDescent="0.2">
      <c r="A90" s="74"/>
      <c r="B90" s="74"/>
      <c r="C90" s="74"/>
      <c r="D90" s="74"/>
      <c r="E90" s="74"/>
      <c r="F90" s="74"/>
    </row>
    <row r="91" spans="1:6" ht="15" customHeight="1" x14ac:dyDescent="0.2">
      <c r="A91" s="74"/>
      <c r="B91" s="74"/>
      <c r="C91" s="74"/>
      <c r="D91" s="74"/>
      <c r="E91" s="74"/>
      <c r="F91" s="74"/>
    </row>
    <row r="92" spans="1:6" ht="15" customHeight="1" x14ac:dyDescent="0.2">
      <c r="A92" s="75" t="s">
        <v>107</v>
      </c>
      <c r="B92" s="29"/>
      <c r="C92" s="76"/>
      <c r="D92" s="77"/>
      <c r="E92" s="77"/>
      <c r="F92" s="29"/>
    </row>
    <row r="93" spans="1:6" ht="15" customHeight="1" x14ac:dyDescent="0.2">
      <c r="A93" s="75"/>
      <c r="B93" s="29"/>
      <c r="C93" s="76"/>
      <c r="D93" s="77"/>
      <c r="E93" s="77"/>
      <c r="F93" s="29"/>
    </row>
    <row r="94" spans="1:6" ht="15" customHeight="1" x14ac:dyDescent="0.2">
      <c r="A94" s="75"/>
      <c r="B94" s="29"/>
      <c r="C94" s="76"/>
      <c r="D94" s="77"/>
      <c r="E94" s="77"/>
      <c r="F94" s="29"/>
    </row>
    <row r="95" spans="1:6" ht="15" customHeight="1" x14ac:dyDescent="0.2">
      <c r="A95" s="75"/>
      <c r="B95" s="29"/>
      <c r="C95" s="76"/>
      <c r="D95" s="77"/>
      <c r="E95" s="77"/>
      <c r="F95" s="29"/>
    </row>
    <row r="96" spans="1:6" ht="15" customHeight="1" x14ac:dyDescent="0.2">
      <c r="A96" s="75"/>
      <c r="B96" s="29"/>
      <c r="C96" s="76"/>
      <c r="D96" s="77"/>
      <c r="E96" s="77"/>
      <c r="F96" s="29"/>
    </row>
    <row r="97" spans="1:10" ht="15" customHeight="1" x14ac:dyDescent="0.2">
      <c r="A97" s="75"/>
      <c r="B97" s="29"/>
      <c r="C97" s="76"/>
      <c r="D97" s="77"/>
      <c r="E97" s="77"/>
      <c r="F97" s="29"/>
    </row>
    <row r="98" spans="1:10" ht="15" customHeight="1" x14ac:dyDescent="0.2">
      <c r="A98" s="75"/>
      <c r="B98" s="29"/>
      <c r="C98" s="76"/>
      <c r="D98" s="77"/>
      <c r="E98" s="77"/>
      <c r="F98" s="29"/>
    </row>
    <row r="99" spans="1:10" ht="15" customHeight="1" x14ac:dyDescent="0.2">
      <c r="A99" s="75"/>
      <c r="B99" s="29"/>
      <c r="C99" s="76"/>
      <c r="D99" s="77"/>
      <c r="E99" s="77"/>
      <c r="F99" s="29"/>
    </row>
    <row r="100" spans="1:10" ht="15" customHeight="1" x14ac:dyDescent="0.2">
      <c r="A100" s="75"/>
      <c r="B100" s="29"/>
      <c r="C100" s="76"/>
      <c r="D100" s="77"/>
      <c r="E100" s="77"/>
      <c r="F100" s="29"/>
    </row>
    <row r="101" spans="1:10" ht="15" customHeight="1" x14ac:dyDescent="0.2">
      <c r="A101" s="75"/>
      <c r="B101" s="29"/>
      <c r="C101" s="76"/>
      <c r="D101" s="77"/>
      <c r="E101" s="77"/>
      <c r="F101" s="29"/>
    </row>
    <row r="102" spans="1:10" ht="15" customHeight="1" x14ac:dyDescent="0.2">
      <c r="A102" s="1"/>
      <c r="B102" s="1"/>
      <c r="C102" s="1"/>
      <c r="D102" s="1"/>
      <c r="E102" s="1"/>
      <c r="F102" s="1"/>
    </row>
    <row r="103" spans="1:10" ht="15" customHeight="1" x14ac:dyDescent="0.2">
      <c r="A103" s="1"/>
      <c r="B103" s="1"/>
      <c r="C103" s="1"/>
      <c r="D103" s="1"/>
      <c r="E103" s="1"/>
      <c r="F103" s="1"/>
    </row>
    <row r="104" spans="1:10" ht="15" customHeight="1" x14ac:dyDescent="0.2">
      <c r="A104" s="1"/>
      <c r="B104" s="1"/>
      <c r="C104" s="1"/>
      <c r="D104" s="1"/>
      <c r="E104" s="1"/>
      <c r="F104" s="1"/>
    </row>
    <row r="105" spans="1:10" ht="15" customHeight="1" x14ac:dyDescent="0.2">
      <c r="A105" s="1"/>
      <c r="B105" s="1"/>
      <c r="C105" s="1"/>
      <c r="D105" s="1"/>
      <c r="E105" s="1"/>
      <c r="F105" s="1"/>
    </row>
    <row r="106" spans="1:10" ht="15" customHeight="1" x14ac:dyDescent="0.2">
      <c r="A106" s="56"/>
      <c r="B106" s="56"/>
      <c r="C106" s="56"/>
      <c r="D106" s="56"/>
      <c r="E106" s="56"/>
      <c r="F106" s="56"/>
    </row>
    <row r="107" spans="1:10" ht="15" customHeight="1" x14ac:dyDescent="0.2">
      <c r="A107" s="33" t="s">
        <v>108</v>
      </c>
      <c r="B107" s="33"/>
      <c r="C107" s="33"/>
      <c r="D107" s="33"/>
      <c r="E107" s="33"/>
      <c r="F107" s="33"/>
    </row>
    <row r="108" spans="1:10" ht="15" customHeight="1" x14ac:dyDescent="0.2">
      <c r="A108" s="38" t="s">
        <v>109</v>
      </c>
      <c r="B108" s="78"/>
      <c r="C108" s="79"/>
      <c r="D108" s="78"/>
      <c r="E108" s="80"/>
      <c r="F108" s="40">
        <f>F41</f>
        <v>317762.53999999998</v>
      </c>
    </row>
    <row r="109" spans="1:10" ht="15" customHeight="1" x14ac:dyDescent="0.2">
      <c r="A109" s="38" t="s">
        <v>110</v>
      </c>
      <c r="B109" s="78"/>
      <c r="C109" s="79"/>
      <c r="D109" s="78"/>
      <c r="E109" s="80"/>
      <c r="F109" s="40">
        <f>E81</f>
        <v>262613.64</v>
      </c>
    </row>
    <row r="110" spans="1:10" ht="15" customHeight="1" x14ac:dyDescent="0.2">
      <c r="A110" s="38" t="s">
        <v>111</v>
      </c>
      <c r="B110" s="78"/>
      <c r="C110" s="79"/>
      <c r="D110" s="78"/>
      <c r="E110" s="80"/>
      <c r="F110" s="40">
        <f>F39-F109-F40</f>
        <v>55148.899999999965</v>
      </c>
    </row>
    <row r="111" spans="1:10" ht="15" customHeight="1" x14ac:dyDescent="0.2">
      <c r="A111" s="38" t="s">
        <v>112</v>
      </c>
      <c r="B111" s="78"/>
      <c r="C111" s="78"/>
      <c r="D111" s="78"/>
      <c r="E111" s="80"/>
      <c r="F111" s="22">
        <v>55148.9</v>
      </c>
    </row>
    <row r="112" spans="1:10" ht="15" customHeight="1" x14ac:dyDescent="0.2">
      <c r="A112" s="38" t="s">
        <v>113</v>
      </c>
      <c r="B112" s="78"/>
      <c r="C112" s="78"/>
      <c r="D112" s="78"/>
      <c r="E112" s="45"/>
      <c r="F112" s="40">
        <f>F110-F111</f>
        <v>0</v>
      </c>
      <c r="G112" s="50"/>
      <c r="I112" s="82"/>
      <c r="J112" s="23"/>
    </row>
    <row r="113" spans="1:13" s="85" customFormat="1" ht="18.75" customHeight="1" x14ac:dyDescent="0.2">
      <c r="A113" s="83" t="s">
        <v>114</v>
      </c>
      <c r="B113" s="83"/>
      <c r="C113" s="83"/>
      <c r="D113" s="83"/>
      <c r="E113" s="83"/>
      <c r="F113" s="83"/>
      <c r="G113" s="2"/>
    </row>
    <row r="114" spans="1:13" s="85" customFormat="1" ht="17.25" customHeight="1" x14ac:dyDescent="0.2">
      <c r="A114" s="74"/>
      <c r="B114" s="74"/>
      <c r="C114" s="74"/>
      <c r="D114" s="74"/>
      <c r="E114" s="74"/>
      <c r="F114" s="74"/>
      <c r="G114" s="2"/>
    </row>
    <row r="115" spans="1:13" s="85" customFormat="1" ht="11.25" customHeight="1" x14ac:dyDescent="0.2">
      <c r="A115" s="103"/>
      <c r="B115" s="103"/>
      <c r="C115" s="103"/>
      <c r="D115" s="103"/>
      <c r="E115" s="103"/>
      <c r="F115" s="103"/>
      <c r="G115" s="2"/>
    </row>
    <row r="116" spans="1:13" s="85" customFormat="1" ht="12" customHeight="1" x14ac:dyDescent="0.2">
      <c r="A116" s="103"/>
      <c r="B116" s="103"/>
      <c r="C116" s="103"/>
      <c r="D116" s="103"/>
      <c r="E116" s="103"/>
      <c r="F116" s="103"/>
      <c r="G116" s="2"/>
    </row>
    <row r="117" spans="1:13" s="85" customFormat="1" ht="12" customHeight="1" x14ac:dyDescent="0.2">
      <c r="A117" s="11"/>
      <c r="B117" s="11"/>
      <c r="C117" s="11"/>
      <c r="D117" s="11"/>
      <c r="E117" s="11"/>
      <c r="F117" s="11"/>
      <c r="G117" s="2"/>
    </row>
    <row r="118" spans="1:13" s="85" customFormat="1" ht="15" customHeight="1" x14ac:dyDescent="0.25">
      <c r="A118" s="84" t="s">
        <v>115</v>
      </c>
      <c r="B118" s="13"/>
      <c r="C118"/>
      <c r="D118"/>
      <c r="E118"/>
      <c r="F118"/>
      <c r="M118"/>
    </row>
    <row r="119" spans="1:13" s="85" customFormat="1" ht="15.75" x14ac:dyDescent="0.25">
      <c r="A119" s="86"/>
      <c r="B119"/>
      <c r="C119"/>
      <c r="D119"/>
      <c r="E119"/>
      <c r="F119"/>
      <c r="M119"/>
    </row>
    <row r="120" spans="1:13" s="85" customFormat="1" ht="15" x14ac:dyDescent="0.25">
      <c r="A120" s="84"/>
      <c r="B120" s="87"/>
      <c r="C120" s="87"/>
      <c r="D120" s="87"/>
      <c r="E120" s="87"/>
      <c r="F120"/>
      <c r="M120"/>
    </row>
    <row r="121" spans="1:13" s="85" customFormat="1" ht="15" x14ac:dyDescent="0.25">
      <c r="A121" s="84" t="s">
        <v>116</v>
      </c>
      <c r="B121" s="87"/>
      <c r="C121" s="87"/>
      <c r="D121" s="87"/>
      <c r="E121" s="87"/>
      <c r="F121"/>
      <c r="M121"/>
    </row>
    <row r="122" spans="1:13" s="85" customFormat="1" ht="15" x14ac:dyDescent="0.25">
      <c r="A122" s="84" t="s">
        <v>117</v>
      </c>
      <c r="B122" s="87"/>
      <c r="C122" s="87"/>
      <c r="D122" s="87"/>
      <c r="E122" s="87"/>
      <c r="F122"/>
      <c r="M122"/>
    </row>
    <row r="123" spans="1:13" s="85" customFormat="1" ht="15" x14ac:dyDescent="0.25">
      <c r="A123" s="84"/>
      <c r="B123" s="87"/>
      <c r="C123" s="87"/>
      <c r="D123" s="87"/>
      <c r="E123" s="87"/>
      <c r="F123"/>
      <c r="M123"/>
    </row>
    <row r="124" spans="1:13" s="85" customFormat="1" ht="15" x14ac:dyDescent="0.25">
      <c r="A124" s="84"/>
      <c r="B124" s="87"/>
      <c r="C124" s="87"/>
      <c r="D124" s="87"/>
      <c r="E124" s="87"/>
      <c r="F124"/>
      <c r="M124"/>
    </row>
    <row r="125" spans="1:13" s="85" customFormat="1" ht="15" x14ac:dyDescent="0.25">
      <c r="A125" s="84" t="s">
        <v>118</v>
      </c>
      <c r="B125" s="87"/>
      <c r="C125" s="87"/>
      <c r="D125" s="87"/>
      <c r="E125" s="87"/>
      <c r="F125"/>
      <c r="M125"/>
    </row>
    <row r="128" spans="1:13" ht="15" customHeight="1" x14ac:dyDescent="0.2"/>
    <row r="129" spans="1:8" ht="13.5" customHeight="1" x14ac:dyDescent="0.2">
      <c r="A129" s="104"/>
      <c r="B129" s="104"/>
      <c r="C129" s="105"/>
      <c r="D129" s="106"/>
      <c r="E129" s="106"/>
      <c r="F129" s="107"/>
      <c r="G129" s="104"/>
      <c r="H129" s="104"/>
    </row>
    <row r="130" spans="1:8" ht="13.5" customHeight="1" x14ac:dyDescent="0.2">
      <c r="A130" s="104"/>
      <c r="B130" s="104"/>
      <c r="C130" s="105"/>
      <c r="D130" s="106"/>
      <c r="E130" s="106"/>
      <c r="F130" s="107"/>
      <c r="G130" s="104"/>
      <c r="H130" s="104"/>
    </row>
    <row r="131" spans="1:8" s="42" customFormat="1" ht="15" customHeight="1" x14ac:dyDescent="0.25">
      <c r="F131" s="108"/>
      <c r="G131" s="108"/>
      <c r="H131" s="75"/>
    </row>
    <row r="132" spans="1:8" x14ac:dyDescent="0.2">
      <c r="B132" s="88"/>
      <c r="C132" s="87"/>
    </row>
    <row r="139" spans="1:8" ht="15" customHeight="1" x14ac:dyDescent="0.2"/>
    <row r="140" spans="1:8" ht="15" customHeight="1" x14ac:dyDescent="0.2"/>
    <row r="141" spans="1:8" ht="15" customHeight="1" x14ac:dyDescent="0.2"/>
    <row r="142" spans="1:8" ht="15" customHeight="1" x14ac:dyDescent="0.2"/>
    <row r="143" spans="1:8" ht="15" customHeight="1" x14ac:dyDescent="0.2"/>
    <row r="144" spans="1:8" ht="15" customHeight="1" x14ac:dyDescent="0.2"/>
    <row r="145" ht="15" customHeight="1" x14ac:dyDescent="0.2"/>
    <row r="146" ht="15" customHeight="1" x14ac:dyDescent="0.2"/>
  </sheetData>
  <mergeCells count="77">
    <mergeCell ref="A109:D109"/>
    <mergeCell ref="A110:D110"/>
    <mergeCell ref="A111:D111"/>
    <mergeCell ref="A112:D112"/>
    <mergeCell ref="A113:F114"/>
    <mergeCell ref="A102:F102"/>
    <mergeCell ref="A103:F103"/>
    <mergeCell ref="A104:F104"/>
    <mergeCell ref="A105:F105"/>
    <mergeCell ref="A107:F107"/>
    <mergeCell ref="A108:D108"/>
    <mergeCell ref="A82:F82"/>
    <mergeCell ref="A83:F83"/>
    <mergeCell ref="A84:F84"/>
    <mergeCell ref="A85:F85"/>
    <mergeCell ref="A86:F87"/>
    <mergeCell ref="A88:F91"/>
    <mergeCell ref="A63:A64"/>
    <mergeCell ref="B63:B64"/>
    <mergeCell ref="C63:C64"/>
    <mergeCell ref="D63:D64"/>
    <mergeCell ref="E63:E64"/>
    <mergeCell ref="F63:F64"/>
    <mergeCell ref="A41:C41"/>
    <mergeCell ref="A43:F43"/>
    <mergeCell ref="A44:F44"/>
    <mergeCell ref="A59:F59"/>
    <mergeCell ref="A61:F61"/>
    <mergeCell ref="A62:F62"/>
    <mergeCell ref="A35:C35"/>
    <mergeCell ref="A36:C36"/>
    <mergeCell ref="A37:C37"/>
    <mergeCell ref="A38:C38"/>
    <mergeCell ref="A39:C39"/>
    <mergeCell ref="A40:C40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A20:F20"/>
    <mergeCell ref="A21:B22"/>
    <mergeCell ref="C21:C22"/>
    <mergeCell ref="D21:D22"/>
    <mergeCell ref="E21:E22"/>
    <mergeCell ref="F21:F22"/>
    <mergeCell ref="A13:B13"/>
    <mergeCell ref="C13:F13"/>
    <mergeCell ref="A14:B14"/>
    <mergeCell ref="A15:B15"/>
    <mergeCell ref="A17:C17"/>
    <mergeCell ref="A18:C18"/>
    <mergeCell ref="A10:B10"/>
    <mergeCell ref="C10:F10"/>
    <mergeCell ref="A11:B11"/>
    <mergeCell ref="C11:F11"/>
    <mergeCell ref="A12:B12"/>
    <mergeCell ref="C12:F12"/>
    <mergeCell ref="A7:B7"/>
    <mergeCell ref="C7:F7"/>
    <mergeCell ref="A8:B8"/>
    <mergeCell ref="C8:F8"/>
    <mergeCell ref="A9:B9"/>
    <mergeCell ref="C9:F9"/>
    <mergeCell ref="A1:F1"/>
    <mergeCell ref="A2:F2"/>
    <mergeCell ref="A3:F3"/>
    <mergeCell ref="A4:F4"/>
    <mergeCell ref="A6:B6"/>
    <mergeCell ref="C6:F6"/>
  </mergeCells>
  <pageMargins left="0.51181102362204722" right="0.51181102362204722" top="0.78740157480314965" bottom="0.78740157480314965" header="0.31496062992125984" footer="0.31496062992125984"/>
  <pageSetup paperSize="9" scale="85" orientation="portrait" verticalDpi="1200" r:id="rId1"/>
  <headerFooter>
    <oddFooter>&amp;C&amp;8Página &amp;P de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aa82ce25580fd5affe4eca9ad2b2492c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90765ce7757a6544f601194a284ec389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21628A-DF19-489B-9EAD-F124EFBE1A6B}"/>
</file>

<file path=customXml/itemProps2.xml><?xml version="1.0" encoding="utf-8"?>
<ds:datastoreItem xmlns:ds="http://schemas.openxmlformats.org/officeDocument/2006/customXml" ds:itemID="{5000859D-7AF7-404A-90BF-C50165D8FA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Anexo 6 - CTR IRLM</vt:lpstr>
      <vt:lpstr>Anexo 6 Pronas </vt:lpstr>
      <vt:lpstr>'Anexo 6 - CTR IRLM'!Area_de_impressao</vt:lpstr>
      <vt:lpstr>'Anexo 6 Pronas 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de Oliveira Chiaradia</dc:creator>
  <cp:lastModifiedBy>Rodrigo de Oliveira Chiaradia</cp:lastModifiedBy>
  <dcterms:created xsi:type="dcterms:W3CDTF">2024-04-25T14:24:33Z</dcterms:created>
  <dcterms:modified xsi:type="dcterms:W3CDTF">2024-04-25T14:27:26Z</dcterms:modified>
</cp:coreProperties>
</file>