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O:\Geral\Geral\Portal da Transparência - Controladoria\6 - Contratos de Gestão\IRLM\PC Anual - 2025\"/>
    </mc:Choice>
  </mc:AlternateContent>
  <xr:revisionPtr revIDLastSave="0" documentId="13_ncr:1_{0323C41C-3B9D-469B-98EE-3F85A6620227}" xr6:coauthVersionLast="47" xr6:coauthVersionMax="47" xr10:uidLastSave="{00000000-0000-0000-0000-000000000000}"/>
  <bookViews>
    <workbookView xWindow="-120" yWindow="-120" windowWidth="29040" windowHeight="15720" activeTab="1" xr2:uid="{7B27E460-16E4-4F40-9218-05E85400D45C}"/>
  </bookViews>
  <sheets>
    <sheet name="Anexo 6 - CTR IRLM - 72020" sheetId="1" r:id="rId1"/>
    <sheet name="Anexo 6 - PRONAS" sheetId="2" r:id="rId2"/>
  </sheets>
  <externalReferences>
    <externalReference r:id="rId3"/>
    <externalReference r:id="rId4"/>
  </externalReferences>
  <definedNames>
    <definedName name="_2">#REF!</definedName>
    <definedName name="A">#REF!</definedName>
    <definedName name="AAAAAAAAAAA">#REF!</definedName>
    <definedName name="ANEXO12">#REF!</definedName>
    <definedName name="_xlnm.Print_Area" localSheetId="0">'Anexo 6 - CTR IRLM - 72020'!$A$1:$F$128</definedName>
    <definedName name="_xlnm.Print_Area" localSheetId="1">'Anexo 6 - PRONAS'!$A$1:$F$127</definedName>
    <definedName name="B">#REF!</definedName>
    <definedName name="bbbbbbbbbbbbbbb">#REF!</definedName>
    <definedName name="CONSOL_HIERARQUIZADO_HCOP">#REF!</definedName>
    <definedName name="CONSOLIDADO">#REF!</definedName>
    <definedName name="CRIS">#REF!</definedName>
    <definedName name="DCNE">#REF!</definedName>
    <definedName name="dEMONS">#REF!</definedName>
    <definedName name="Despesas">[1]RecProprios!$E$1:$E$65536</definedName>
    <definedName name="E">#REF!</definedName>
    <definedName name="e_consolidado_hier_completa">#REF!</definedName>
    <definedName name="e_consolidado_julho07_hier_completa">#REF!</definedName>
    <definedName name="e_saldo_total_julh07_hier_completa">#REF!</definedName>
    <definedName name="F">#REF!</definedName>
    <definedName name="FFFFFFF">#REF!</definedName>
    <definedName name="FFFFFFFFFFFFFFFFFF">#REF!</definedName>
    <definedName name="Fonte">[1]Tabelas!$D$1:$D$3</definedName>
    <definedName name="fppfpfpfp">#REF!</definedName>
    <definedName name="ggg">#REF!</definedName>
    <definedName name="GR">#REF!</definedName>
    <definedName name="ICESP_DFC___CONSOL_HIERAR">#REF!</definedName>
    <definedName name="já">#REF!</definedName>
    <definedName name="jjjjjjjjjjjjjjjjjjjjj">#REF!</definedName>
    <definedName name="k">#REF!</definedName>
    <definedName name="LDLDLDLDLD">#REF!</definedName>
    <definedName name="LeiAutorizadora">[1]Tabelas!$F$1:$F$13</definedName>
    <definedName name="LL">#REF!</definedName>
    <definedName name="mmmm">#REF!</definedName>
    <definedName name="N___Consolidado_ICESP_HIER">#REF!</definedName>
    <definedName name="NatDesp">[1]Tabelas!$A$1:$A$6</definedName>
    <definedName name="o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>#REF!</definedName>
    <definedName name="ZZ_DISTR_AIH_CONTR_DEZ2005">#REF!</definedName>
    <definedName name="ZZ_DISTR_AIH_CONTR_JAN2006">#REF!</definedName>
    <definedName name="ZZ_DISTR_AMB_CONTR_DEZ2005">#REF!</definedName>
    <definedName name="ZZ_DISTR_AMB_CONTR_JAN2006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82" i="2" l="1"/>
  <c r="E82" i="2"/>
  <c r="F110" i="2" s="1"/>
  <c r="D82" i="2"/>
  <c r="C82" i="2"/>
  <c r="B82" i="2"/>
  <c r="F39" i="2"/>
  <c r="F42" i="2" s="1"/>
  <c r="F83" i="1"/>
  <c r="E83" i="1"/>
  <c r="F111" i="1" s="1"/>
  <c r="D83" i="1"/>
  <c r="C83" i="1"/>
  <c r="B83" i="1"/>
  <c r="F40" i="1"/>
  <c r="F43" i="1" s="1"/>
  <c r="F112" i="1" s="1"/>
  <c r="F114" i="1" s="1"/>
  <c r="F111" i="2" l="1"/>
  <c r="F113" i="2" s="1"/>
  <c r="F44" i="2"/>
  <c r="F109" i="2" s="1"/>
  <c r="F45" i="1"/>
  <c r="F11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tforcan</author>
    <author>Rodrigo de Oliveira Chiaradia</author>
  </authors>
  <commentList>
    <comment ref="E25" authorId="0" shapeId="0" xr:uid="{24738B7C-5B04-4FF0-87A7-81A62763422E}">
      <text>
        <r>
          <rPr>
            <b/>
            <sz val="8"/>
            <color indexed="81"/>
            <rFont val="Tahoma"/>
            <family val="2"/>
          </rPr>
          <t>tforcan:</t>
        </r>
        <r>
          <rPr>
            <sz val="8"/>
            <color indexed="81"/>
            <rFont val="Tahoma"/>
            <family val="2"/>
          </rPr>
          <t xml:space="preserve">
pedir o nº da referencia da verba p/ Solange/Emerson / Odair 3066-8586 / 8531</t>
        </r>
      </text>
    </comment>
    <comment ref="F40" authorId="0" shapeId="0" xr:uid="{4BB93E49-C3D8-41ED-9037-4401453D5BE3}">
      <text>
        <r>
          <rPr>
            <b/>
            <sz val="9"/>
            <color indexed="81"/>
            <rFont val="Tahoma"/>
            <family val="2"/>
          </rPr>
          <t>roliveira</t>
        </r>
        <r>
          <rPr>
            <sz val="9"/>
            <color indexed="81"/>
            <rFont val="Tahoma"/>
            <family val="2"/>
          </rPr>
          <t xml:space="preserve">
total de verbas</t>
        </r>
      </text>
    </comment>
    <comment ref="F42" authorId="1" shapeId="0" xr:uid="{DE547745-0CEF-4E06-986E-848BC1E93E14}">
      <text>
        <r>
          <rPr>
            <b/>
            <sz val="9"/>
            <color indexed="81"/>
            <rFont val="Segoe UI"/>
            <family val="2"/>
          </rPr>
          <t>Rodrigo de Oliveira Chiaradia:</t>
        </r>
        <r>
          <rPr>
            <sz val="9"/>
            <color indexed="81"/>
            <rFont val="Segoe UI"/>
            <family val="2"/>
          </rPr>
          <t xml:space="preserve">
Composição:
R$ 1.367,58- Locação de Espaço - Outlet do Café
R$ -160.000,00 - Devolução Aporte Dez/24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tforcan</author>
  </authors>
  <commentList>
    <comment ref="E24" authorId="0" shapeId="0" xr:uid="{659F50B7-7836-4DB4-B649-748E792E9783}">
      <text>
        <r>
          <rPr>
            <b/>
            <sz val="8"/>
            <color indexed="81"/>
            <rFont val="Tahoma"/>
            <family val="2"/>
          </rPr>
          <t>tforcan:</t>
        </r>
        <r>
          <rPr>
            <sz val="8"/>
            <color indexed="81"/>
            <rFont val="Tahoma"/>
            <family val="2"/>
          </rPr>
          <t xml:space="preserve">
pedir o nº da referencia da verba p/ Solange/Emerson / Odair 3066-8586 / 8531</t>
        </r>
      </text>
    </comment>
  </commentList>
</comments>
</file>

<file path=xl/sharedStrings.xml><?xml version="1.0" encoding="utf-8"?>
<sst xmlns="http://schemas.openxmlformats.org/spreadsheetml/2006/main" count="282" uniqueCount="108">
  <si>
    <t>ANEXO RP-06</t>
  </si>
  <si>
    <t>REPASSES AO TERCEIRO SETOR</t>
  </si>
  <si>
    <t>DEMONSTRATIVO INTEGRAL DAS RECEITAS E DESPESAS</t>
  </si>
  <si>
    <t>CONTRATOS DE GESTÃO</t>
  </si>
  <si>
    <t xml:space="preserve">CONTRATANTE:                                </t>
  </si>
  <si>
    <t>SECRETARIA DO ESTADO DA SAÚDE</t>
  </si>
  <si>
    <t xml:space="preserve">CONTRATADA:                                </t>
  </si>
  <si>
    <t>FUNDAÇÃO FACULDADE DE MEDICINA</t>
  </si>
  <si>
    <t xml:space="preserve">ENTIDADE GERENCIADA:                  </t>
  </si>
  <si>
    <t>INSTITUTO DE REABILITAÇÃO LUCY MONTORO - IRLM</t>
  </si>
  <si>
    <t xml:space="preserve">CNPJ:                                                 </t>
  </si>
  <si>
    <t>56.577.059/0010-92</t>
  </si>
  <si>
    <t xml:space="preserve">ENDEREÇO e CEP:                             </t>
  </si>
  <si>
    <t>RUA JANDIATUBA, 580 - CEP 05716-150</t>
  </si>
  <si>
    <t xml:space="preserve">RESPONSÁVEL(IS) PELA ORGANIZAÇÃO SOCIAL: </t>
  </si>
  <si>
    <t>DR. ARNALDO HOSSEPIAN SALLES LIMA JUNIOR</t>
  </si>
  <si>
    <t>CPF:</t>
  </si>
  <si>
    <t>013.168.298-98</t>
  </si>
  <si>
    <t xml:space="preserve">OBJETO DO CONTRATO DE GESTÃO:   </t>
  </si>
  <si>
    <t>OPERACIONALIZAÇÃO DA GESTÃO E EXECUÇÃO DAS ATIVIDADES E SERVIÇOS DE SAÚDE NO INSTITUTO DE REABILITAÇÃO LUCY MONTORO - IRLM</t>
  </si>
  <si>
    <t xml:space="preserve">EXERCÍCIO: </t>
  </si>
  <si>
    <t>ORIGEM DOS RECURSOS (1):</t>
  </si>
  <si>
    <t>ESTADUAL</t>
  </si>
  <si>
    <t>DOCUMENTO</t>
  </si>
  <si>
    <t>DATA</t>
  </si>
  <si>
    <t>VIGÊNCIA</t>
  </si>
  <si>
    <t>VALOR - R$</t>
  </si>
  <si>
    <t>Contrato de Gestão Processo SEI: 024.000.29477/2025-56</t>
  </si>
  <si>
    <t>DEMONSTRATIVO DOS RECURSOS DISPONÍVEIS NO EXERCÍCIO</t>
  </si>
  <si>
    <t>DATA PREVISTA PARA O REPASSE (2)</t>
  </si>
  <si>
    <t>VALORES PREVISTOS  (R$)</t>
  </si>
  <si>
    <t>DATA DO REPASSE</t>
  </si>
  <si>
    <t xml:space="preserve">NÚMERO DO DOCUMENTO DE CRÉDITO </t>
  </si>
  <si>
    <t>VALORES REPASSADOS  (R$)</t>
  </si>
  <si>
    <t>JANEIRO</t>
  </si>
  <si>
    <t>-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</si>
  <si>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</si>
  <si>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</si>
  <si>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</si>
  <si>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</si>
  <si>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</si>
  <si>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</si>
  <si>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</si>
  <si>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</si>
  <si>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2025OB94425</t>
  </si>
  <si>
    <t>OUTUBRO</t>
  </si>
  <si>
    <t>2025OBA7339</t>
  </si>
  <si>
    <t>NOVEMBRO</t>
  </si>
  <si>
    <t>2025OBC4697</t>
  </si>
  <si>
    <t>DEZEMBRO</t>
  </si>
  <si>
    <t>2025OBD7393</t>
  </si>
  <si>
    <t>(A) SALDO DO EXERCÍCIO ANTERIOR (VALOR AUTORIZADO DO CTR ANTERIOR)</t>
  </si>
  <si>
    <t>(B) REPASSES PÚBLICOS NO EXERCÍCIO</t>
  </si>
  <si>
    <t>(C) RECEITAS COM APLICAÇÕES FINANCEIRAS DOS REPASSES PÚBLICOS</t>
  </si>
  <si>
    <t>(D) OUTRAS RECEITAS DECORRENTES DA EXECUÇÃO DO AJUSTE (3)</t>
  </si>
  <si>
    <t>(E) TOTAL DE RECURSOS PÚBLICOS (A + B+ C + D)</t>
  </si>
  <si>
    <t>(F) RECURSOS PRÓPRIOS DA ORGANIZAÇÃO SOCIAL</t>
  </si>
  <si>
    <t>(G) TOTAL DE RECURSOS DISPONÍVEIS NO EXERCÍCIO (E + F)</t>
  </si>
  <si>
    <t>(1) Verba: Federal, Estadual ou Municipal, devendo ser elaborado um anexo para cada fonte de recurso.</t>
  </si>
  <si>
    <t>(2) Incluir valores previstos no exercício anterior e repassados neste exercício.</t>
  </si>
  <si>
    <t>(3) Receitas com estacionamento, aluguéis, entre outras.</t>
  </si>
  <si>
    <t>O(s) signatário(s), na qualidade de representante(s) da Fundação Faculdade de Medicina vem indicar, na forma abaixo detalhada, as despesas incorridas e pagas no exercício 2025 bem como as despesas a pagar no exercício seguinte.</t>
  </si>
  <si>
    <t>DEMONSTRATIVO DAS DESPESAS INCORRIDAS NO EXERCÍCIO</t>
  </si>
  <si>
    <t>ORIGEM DOS RECURSOS (4): ESTADUAL</t>
  </si>
  <si>
    <t>CATEGORIA OU FINALIDADE DA DESPESA (8)</t>
  </si>
  <si>
    <t xml:space="preserve">DESPESAS CONTABILIZADAS NESTE EXERCÍCIO (R$) </t>
  </si>
  <si>
    <t>DESPESAS CONTABILIZADAS EM EXERCÍCIOS ANTERIORES E PAGAS NESTE EXERCÍCIO (R$) (H)</t>
  </si>
  <si>
    <t>DESPESAS CONTABILIZADAS NESTE EXERCÍCIO E PAGAS NESTE EXERCÍCIO (R$) (I)</t>
  </si>
  <si>
    <t>TOTAL DE DESPESAS PAGAS NESTE EXERCÍCIO (R$) (J= H + I)</t>
  </si>
  <si>
    <t>DESPESAS CONTABILIZADAS NESTE EXERCÍCIO A PAGAR EM EXERCÍCIOS SEGUINTES (R$)</t>
  </si>
  <si>
    <t>Recursos humanos (5)</t>
  </si>
  <si>
    <t>Recursos humanos (6)</t>
  </si>
  <si>
    <t>Medicamentos</t>
  </si>
  <si>
    <t>Material médico e hospitalar (*)</t>
  </si>
  <si>
    <t xml:space="preserve">Gêneros alimentícios </t>
  </si>
  <si>
    <t>Outros materiais de consumo</t>
  </si>
  <si>
    <t>Serviços médicos (*)</t>
  </si>
  <si>
    <t>Outros serviços de terceiros</t>
  </si>
  <si>
    <t>Locação de imóveis</t>
  </si>
  <si>
    <t>Locações diversas</t>
  </si>
  <si>
    <t>Utilidade públicas (7)</t>
  </si>
  <si>
    <t>Combustível</t>
  </si>
  <si>
    <t>Bens e materiais permanentes</t>
  </si>
  <si>
    <t>Obras</t>
  </si>
  <si>
    <t>Despesas financeiras e bancárias</t>
  </si>
  <si>
    <t xml:space="preserve">Outras despesas </t>
  </si>
  <si>
    <t>TOTAL</t>
  </si>
  <si>
    <t>(4) Verba: Federal, Estadual, Municipal e Recursos Próprios, devendo ser elaborado um anexo para cada fonte de recurso.</t>
  </si>
  <si>
    <t>(5) Salários, encargos e benefícios.</t>
  </si>
  <si>
    <t>(6) Autônomos e pessoa jurídica.</t>
  </si>
  <si>
    <t>(7) Energia elétrica, água e esgoto, gás, telefone e internet.</t>
  </si>
  <si>
    <t>(8) No rol exemplificativo incluir também as aquisições e os compromissos assumidos que não são classificados contabilmente como DESPESAS, como, por exemplo, aquisição de bens permanentes.</t>
  </si>
  <si>
    <t>(9) Quando a diferença entre a coluna DESPESAS CONTABILIZADAS NESTE EXERCÍCIO e a coluna DESPEAS CONTABILIZADAS NESTE EXERCÍCIO E PAGAS NESTE EXERCÍCIO for decorrente de descontas obtidos ou pagamento de multa por atraso, o resultado não deve aparecer na coluna DESPESAS CONTABILIZADAS NESTE EXERCÍCIO A PAGAR EM EXERCÍCIO SEGUINTES, uma vez que tais descontos ou multas são contabilizados em contas de receita ou despesa. Assim sendo deverá se indicado como nota de rodapé os valores e as respectivas contas de receitas e despesas.</t>
  </si>
  <si>
    <t>(*) Apenas para entidades da área da Saúde.</t>
  </si>
  <si>
    <t>DEMONSTRATIVO DO SALDO FINANCEIRO DO EXERCÍCIO</t>
  </si>
  <si>
    <t>(G) TOTAL DE RECURSOS DISPONÍVEL NO EXERCÍCIO</t>
  </si>
  <si>
    <t>(J) DESPESAS PAGAS NO EXERCÍCIO (H+I)</t>
  </si>
  <si>
    <t>(K) RECURSOS PÚBLICOS NÃO APLICADO [E - (J - F)]</t>
  </si>
  <si>
    <t>(L) VALOR DEVOLVIDO AO ÓRGÃO PÚBLICO</t>
  </si>
  <si>
    <t>(M) VALOR AUTORIZADO PARA O NOVO CONTRATO DE GESTÃO (K - L)</t>
  </si>
  <si>
    <t>Declaro(amos), na qualidade de responsável(is) pela entidade supra epigrafada, sob as penas da Lei, que a despesa relacionada comprova a exata aplicação dos recursos recebidos para os fins indicados, conforme programa de trabalho aprovado, proposto ao Órgão Público contratante.</t>
  </si>
  <si>
    <t>São Paulo, 30 de março de 2026</t>
  </si>
  <si>
    <t>Mauricio Akihiro Maki</t>
  </si>
  <si>
    <t>Diretor Financeiro</t>
  </si>
  <si>
    <t>Assinatura: ____________________________________________</t>
  </si>
  <si>
    <t>FEDERAL</t>
  </si>
  <si>
    <t>PRONAS / MINISTÉRIO DA SAÚDE - NUP: 25000.194.044/2025-89</t>
  </si>
  <si>
    <t>DOAÇÃO 34.521.231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</si>
</sst>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R$ &quot;#,##0.00"/>
    <numFmt numFmtId="165" formatCode="_(* #,##0.00_);_(* \(#,##0.00\);_(* &quot;-&quot;??_);_(@_)"/>
    <numFmt numFmtId="166" formatCode="dd/mm/yy;@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theme="1"/>
      <name val="Aptos Narrow"/>
      <family val="2"/>
      <scheme val="minor"/>
    </font>
    <font>
      <sz val="12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8"/>
      <color rgb="FFFF0000"/>
      <name val="Arial"/>
      <family val="2"/>
    </font>
    <font>
      <sz val="10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5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justify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justify" vertical="top" wrapText="1"/>
    </xf>
    <xf numFmtId="0" fontId="3" fillId="0" borderId="0" xfId="0" applyFont="1" applyAlignment="1">
      <alignment horizontal="justify"/>
    </xf>
    <xf numFmtId="0" fontId="2" fillId="0" borderId="4" xfId="0" applyFont="1" applyBorder="1" applyAlignment="1">
      <alignment horizontal="center" vertical="top" wrapText="1"/>
    </xf>
    <xf numFmtId="14" fontId="4" fillId="0" borderId="4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right" vertical="center" wrapText="1"/>
    </xf>
    <xf numFmtId="14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right" vertical="center" wrapText="1"/>
    </xf>
    <xf numFmtId="14" fontId="3" fillId="0" borderId="0" xfId="0" applyNumberFormat="1" applyFont="1" applyAlignment="1">
      <alignment horizontal="center" vertical="top" wrapText="1"/>
    </xf>
    <xf numFmtId="164" fontId="3" fillId="0" borderId="0" xfId="0" applyNumberFormat="1" applyFont="1" applyAlignment="1">
      <alignment horizontal="right" vertical="top" wrapText="1"/>
    </xf>
    <xf numFmtId="0" fontId="3" fillId="0" borderId="3" xfId="0" applyFont="1" applyBorder="1" applyAlignment="1">
      <alignment horizontal="left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64" fontId="3" fillId="0" borderId="4" xfId="0" applyNumberFormat="1" applyFont="1" applyBorder="1" applyAlignment="1">
      <alignment horizontal="right" vertical="center" wrapText="1"/>
    </xf>
    <xf numFmtId="0" fontId="3" fillId="0" borderId="12" xfId="0" applyFont="1" applyBorder="1" applyAlignment="1">
      <alignment vertical="top"/>
    </xf>
    <xf numFmtId="0" fontId="2" fillId="0" borderId="0" xfId="0" applyFont="1" applyAlignment="1">
      <alignment horizontal="right" vertical="top" wrapText="1"/>
    </xf>
    <xf numFmtId="0" fontId="3" fillId="0" borderId="4" xfId="0" applyFont="1" applyBorder="1" applyAlignment="1">
      <alignment horizontal="justify" vertical="center" wrapText="1"/>
    </xf>
    <xf numFmtId="43" fontId="3" fillId="0" borderId="4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justify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16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0" xfId="3" applyFont="1" applyAlignment="1">
      <alignment vertical="top"/>
    </xf>
    <xf numFmtId="0" fontId="6" fillId="0" borderId="0" xfId="0" applyFont="1"/>
    <xf numFmtId="0" fontId="7" fillId="0" borderId="0" xfId="0" applyFont="1"/>
    <xf numFmtId="0" fontId="4" fillId="0" borderId="0" xfId="3" applyFont="1"/>
    <xf numFmtId="14" fontId="4" fillId="0" borderId="0" xfId="3" applyNumberFormat="1" applyFont="1"/>
    <xf numFmtId="0" fontId="3" fillId="0" borderId="12" xfId="0" applyFont="1" applyBorder="1" applyAlignment="1">
      <alignment horizontal="justify" vertical="top" wrapText="1"/>
    </xf>
    <xf numFmtId="0" fontId="3" fillId="0" borderId="0" xfId="0" applyFont="1" applyAlignment="1">
      <alignment horizontal="justify" vertical="top" wrapText="1"/>
    </xf>
    <xf numFmtId="0" fontId="2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justify"/>
    </xf>
    <xf numFmtId="0" fontId="4" fillId="0" borderId="0" xfId="0" applyFont="1"/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3" fillId="0" borderId="0" xfId="0" applyFont="1" applyAlignment="1">
      <alignment horizontal="justify" vertical="top"/>
    </xf>
    <xf numFmtId="0" fontId="3" fillId="0" borderId="0" xfId="1" applyFont="1" applyAlignment="1">
      <alignment horizontal="left" vertical="top"/>
    </xf>
    <xf numFmtId="0" fontId="2" fillId="0" borderId="0" xfId="0" applyFont="1" applyAlignment="1">
      <alignment horizontal="center"/>
    </xf>
    <xf numFmtId="0" fontId="14" fillId="0" borderId="0" xfId="0" applyFont="1"/>
    <xf numFmtId="0" fontId="2" fillId="0" borderId="0" xfId="0" applyFont="1"/>
    <xf numFmtId="0" fontId="15" fillId="0" borderId="0" xfId="0" applyFont="1"/>
    <xf numFmtId="14" fontId="15" fillId="0" borderId="0" xfId="0" applyNumberFormat="1" applyFont="1"/>
    <xf numFmtId="4" fontId="15" fillId="0" borderId="0" xfId="0" applyNumberFormat="1" applyFont="1"/>
    <xf numFmtId="0" fontId="16" fillId="0" borderId="0" xfId="0" applyFont="1"/>
    <xf numFmtId="165" fontId="3" fillId="0" borderId="0" xfId="2" applyFont="1" applyAlignment="1">
      <alignment vertical="center"/>
    </xf>
    <xf numFmtId="43" fontId="4" fillId="0" borderId="0" xfId="4" applyFont="1"/>
    <xf numFmtId="164" fontId="3" fillId="0" borderId="0" xfId="0" applyNumberFormat="1" applyFont="1"/>
    <xf numFmtId="43" fontId="3" fillId="0" borderId="0" xfId="0" applyNumberFormat="1" applyFont="1"/>
    <xf numFmtId="4" fontId="3" fillId="0" borderId="0" xfId="0" applyNumberFormat="1" applyFont="1"/>
    <xf numFmtId="164" fontId="14" fillId="0" borderId="0" xfId="0" applyNumberFormat="1" applyFont="1"/>
    <xf numFmtId="0" fontId="3" fillId="0" borderId="0" xfId="0" applyFont="1" applyAlignment="1">
      <alignment wrapText="1"/>
    </xf>
    <xf numFmtId="43" fontId="14" fillId="0" borderId="0" xfId="0" applyNumberFormat="1" applyFont="1"/>
    <xf numFmtId="4" fontId="4" fillId="0" borderId="0" xfId="0" applyNumberFormat="1" applyFont="1"/>
    <xf numFmtId="4" fontId="14" fillId="0" borderId="0" xfId="0" applyNumberFormat="1" applyFont="1"/>
  </cellXfs>
  <cellStyles count="5">
    <cellStyle name="Normal" xfId="0" builtinId="0"/>
    <cellStyle name="Normal 2 4" xfId="3" xr:uid="{6FDB4BC6-DA39-4AAA-AA2E-98B30557FDC1}"/>
    <cellStyle name="Normal 3 17" xfId="1" xr:uid="{FE79B692-B883-419A-BA84-642326349818}"/>
    <cellStyle name="Vírgula" xfId="4" builtinId="3"/>
    <cellStyle name="Vírgula 6" xfId="2" xr:uid="{D3B17AC9-6E90-4062-8909-A0CCDD031A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Controladoria/Projetos%20Controladoria/Subven&#231;&#245;es/SES/ativas/SES%20-%202017/DRS1%20-%20Anexos/CG%2086.722/3%20-%20Anexo%2017%20-%2086.722%20-%20Conv&#234;nio%20762_2016%20-%204&#186;%20Trim17.xlsx" TargetMode="External"/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83B53-CE52-4296-B0AE-FEDB0F46197F}">
  <sheetPr>
    <tabColor rgb="FFFFFF00"/>
  </sheetPr>
  <dimension ref="A1:F150"/>
  <sheetViews>
    <sheetView showGridLines="0" workbookViewId="0">
      <selection activeCell="W252" sqref="W252"/>
    </sheetView>
  </sheetViews>
  <sheetFormatPr defaultColWidth="9.140625" defaultRowHeight="11.25" x14ac:dyDescent="0.2"/>
  <cols>
    <col min="1" max="1" width="24.7109375" style="2" customWidth="1"/>
    <col min="2" max="2" width="16" style="2" customWidth="1"/>
    <col min="3" max="3" width="17" style="2" customWidth="1"/>
    <col min="4" max="4" width="14.5703125" style="2" customWidth="1"/>
    <col min="5" max="5" width="16.85546875" style="2" customWidth="1"/>
    <col min="6" max="6" width="18.28515625" style="2" customWidth="1"/>
    <col min="7" max="16384" width="9.140625" style="2"/>
  </cols>
  <sheetData>
    <row r="1" spans="1:6" x14ac:dyDescent="0.2">
      <c r="A1" s="83" t="s">
        <v>0</v>
      </c>
      <c r="B1" s="83"/>
      <c r="C1" s="83"/>
      <c r="D1" s="83"/>
      <c r="E1" s="83"/>
      <c r="F1" s="83"/>
    </row>
    <row r="2" spans="1:6" x14ac:dyDescent="0.2">
      <c r="A2" s="83" t="s">
        <v>1</v>
      </c>
      <c r="B2" s="83"/>
      <c r="C2" s="83"/>
      <c r="D2" s="83"/>
      <c r="E2" s="83"/>
      <c r="F2" s="83"/>
    </row>
    <row r="3" spans="1:6" x14ac:dyDescent="0.2">
      <c r="A3" s="83" t="s">
        <v>2</v>
      </c>
      <c r="B3" s="83"/>
      <c r="C3" s="83"/>
      <c r="D3" s="83"/>
      <c r="E3" s="83"/>
      <c r="F3" s="83"/>
    </row>
    <row r="4" spans="1:6" x14ac:dyDescent="0.2">
      <c r="A4" s="83" t="s">
        <v>3</v>
      </c>
      <c r="B4" s="83"/>
      <c r="C4" s="83"/>
      <c r="D4" s="83"/>
      <c r="E4" s="83"/>
      <c r="F4" s="83"/>
    </row>
    <row r="5" spans="1:6" x14ac:dyDescent="0.2">
      <c r="A5" s="3"/>
    </row>
    <row r="6" spans="1:6" ht="15" customHeight="1" x14ac:dyDescent="0.2">
      <c r="A6" s="75" t="s">
        <v>4</v>
      </c>
      <c r="B6" s="75"/>
      <c r="C6" s="55" t="s">
        <v>5</v>
      </c>
      <c r="D6" s="55"/>
      <c r="E6" s="55"/>
      <c r="F6" s="55"/>
    </row>
    <row r="7" spans="1:6" ht="15" customHeight="1" x14ac:dyDescent="0.2">
      <c r="A7" s="75" t="s">
        <v>6</v>
      </c>
      <c r="B7" s="75"/>
      <c r="C7" s="81" t="s">
        <v>7</v>
      </c>
      <c r="D7" s="81"/>
      <c r="E7" s="81"/>
      <c r="F7" s="81"/>
    </row>
    <row r="8" spans="1:6" ht="15" customHeight="1" x14ac:dyDescent="0.2">
      <c r="A8" s="75" t="s">
        <v>8</v>
      </c>
      <c r="B8" s="75"/>
      <c r="C8" s="81" t="s">
        <v>9</v>
      </c>
      <c r="D8" s="81"/>
      <c r="E8" s="81"/>
      <c r="F8" s="81"/>
    </row>
    <row r="9" spans="1:6" ht="15" customHeight="1" x14ac:dyDescent="0.2">
      <c r="A9" s="75" t="s">
        <v>10</v>
      </c>
      <c r="B9" s="75"/>
      <c r="C9" s="81" t="s">
        <v>11</v>
      </c>
      <c r="D9" s="81"/>
      <c r="E9" s="81"/>
      <c r="F9" s="81"/>
    </row>
    <row r="10" spans="1:6" ht="15" customHeight="1" x14ac:dyDescent="0.2">
      <c r="A10" s="75" t="s">
        <v>12</v>
      </c>
      <c r="B10" s="75"/>
      <c r="C10" s="81" t="s">
        <v>13</v>
      </c>
      <c r="D10" s="81"/>
      <c r="E10" s="81"/>
      <c r="F10" s="81"/>
    </row>
    <row r="11" spans="1:6" ht="15" customHeight="1" x14ac:dyDescent="0.2">
      <c r="A11" s="75" t="s">
        <v>14</v>
      </c>
      <c r="B11" s="75"/>
      <c r="C11" s="82" t="s">
        <v>15</v>
      </c>
      <c r="D11" s="82"/>
      <c r="E11" s="82"/>
      <c r="F11" s="82"/>
    </row>
    <row r="12" spans="1:6" ht="15" customHeight="1" x14ac:dyDescent="0.2">
      <c r="A12" s="75" t="s">
        <v>16</v>
      </c>
      <c r="B12" s="75"/>
      <c r="C12" s="82" t="s">
        <v>17</v>
      </c>
      <c r="D12" s="82"/>
      <c r="E12" s="82"/>
      <c r="F12" s="82"/>
    </row>
    <row r="13" spans="1:6" ht="40.5" customHeight="1" x14ac:dyDescent="0.2">
      <c r="A13" s="75" t="s">
        <v>18</v>
      </c>
      <c r="B13" s="75"/>
      <c r="C13" s="76" t="s">
        <v>19</v>
      </c>
      <c r="D13" s="76"/>
      <c r="E13" s="76"/>
      <c r="F13" s="76"/>
    </row>
    <row r="14" spans="1:6" ht="15" customHeight="1" x14ac:dyDescent="0.2">
      <c r="A14" s="77" t="s">
        <v>20</v>
      </c>
      <c r="B14" s="77"/>
      <c r="C14" s="7">
        <v>2025</v>
      </c>
      <c r="D14" s="7"/>
      <c r="E14" s="7"/>
    </row>
    <row r="15" spans="1:6" ht="15" customHeight="1" x14ac:dyDescent="0.2">
      <c r="A15" s="77" t="s">
        <v>21</v>
      </c>
      <c r="B15" s="77"/>
      <c r="C15" s="7" t="s">
        <v>22</v>
      </c>
      <c r="D15" s="7"/>
      <c r="E15" s="7"/>
    </row>
    <row r="16" spans="1:6" ht="15" customHeight="1" x14ac:dyDescent="0.2">
      <c r="A16" s="6"/>
      <c r="B16" s="6"/>
      <c r="C16" s="7"/>
      <c r="D16" s="7"/>
      <c r="E16" s="7"/>
    </row>
    <row r="17" spans="1:6" x14ac:dyDescent="0.2">
      <c r="A17" s="8"/>
    </row>
    <row r="18" spans="1:6" ht="15" customHeight="1" x14ac:dyDescent="0.2">
      <c r="A18" s="78" t="s">
        <v>23</v>
      </c>
      <c r="B18" s="79"/>
      <c r="C18" s="80"/>
      <c r="D18" s="9" t="s">
        <v>24</v>
      </c>
      <c r="E18" s="9" t="s">
        <v>25</v>
      </c>
      <c r="F18" s="9" t="s">
        <v>26</v>
      </c>
    </row>
    <row r="19" spans="1:6" ht="15" customHeight="1" x14ac:dyDescent="0.2">
      <c r="A19" s="62" t="s">
        <v>27</v>
      </c>
      <c r="B19" s="63"/>
      <c r="C19" s="64"/>
      <c r="D19" s="10">
        <v>45901</v>
      </c>
      <c r="E19" s="10">
        <v>47726</v>
      </c>
      <c r="F19" s="11">
        <v>324212950.92000002</v>
      </c>
    </row>
    <row r="20" spans="1:6" ht="15" customHeight="1" x14ac:dyDescent="0.2">
      <c r="A20" s="62" t="s">
        <v>27</v>
      </c>
      <c r="B20" s="63"/>
      <c r="C20" s="64"/>
      <c r="D20" s="10">
        <v>45901</v>
      </c>
      <c r="E20" s="10">
        <v>46022</v>
      </c>
      <c r="F20" s="11">
        <v>19411095.239999998</v>
      </c>
    </row>
    <row r="21" spans="1:6" ht="15" customHeight="1" x14ac:dyDescent="0.2">
      <c r="A21" s="65"/>
      <c r="B21" s="66"/>
      <c r="C21" s="67"/>
      <c r="D21" s="10"/>
      <c r="E21" s="10"/>
      <c r="F21" s="11"/>
    </row>
    <row r="22" spans="1:6" ht="15" customHeight="1" x14ac:dyDescent="0.2">
      <c r="A22" s="5"/>
      <c r="B22" s="5"/>
      <c r="C22" s="5"/>
      <c r="D22" s="12"/>
      <c r="E22" s="12"/>
      <c r="F22" s="13"/>
    </row>
    <row r="23" spans="1:6" x14ac:dyDescent="0.2">
      <c r="A23" s="7"/>
      <c r="B23" s="14"/>
      <c r="C23" s="14"/>
      <c r="D23" s="15"/>
      <c r="E23" s="15"/>
    </row>
    <row r="24" spans="1:6" x14ac:dyDescent="0.2">
      <c r="A24" s="41" t="s">
        <v>28</v>
      </c>
      <c r="B24" s="41"/>
      <c r="C24" s="41"/>
      <c r="D24" s="41"/>
      <c r="E24" s="41"/>
      <c r="F24" s="41"/>
    </row>
    <row r="25" spans="1:6" ht="11.25" customHeight="1" x14ac:dyDescent="0.2">
      <c r="A25" s="68" t="s">
        <v>29</v>
      </c>
      <c r="B25" s="69"/>
      <c r="C25" s="41" t="s">
        <v>30</v>
      </c>
      <c r="D25" s="68" t="s">
        <v>31</v>
      </c>
      <c r="E25" s="73" t="s">
        <v>32</v>
      </c>
      <c r="F25" s="73" t="s">
        <v>33</v>
      </c>
    </row>
    <row r="26" spans="1:6" ht="27" customHeight="1" x14ac:dyDescent="0.2">
      <c r="A26" s="70"/>
      <c r="B26" s="71"/>
      <c r="C26" s="41"/>
      <c r="D26" s="72"/>
      <c r="E26" s="74"/>
      <c r="F26" s="74"/>
    </row>
    <row r="27" spans="1:6" s="21" customFormat="1" ht="15" customHeight="1" x14ac:dyDescent="0.25">
      <c r="A27" s="42" t="s">
        <v>34</v>
      </c>
      <c r="B27" s="61"/>
      <c r="C27" s="17" t="s">
        <v>35</v>
      </c>
      <c r="D27" s="18" t="s">
        <v>35</v>
      </c>
      <c r="E27" s="19" t="s">
        <v>35</v>
      </c>
      <c r="F27" s="20" t="s">
        <v>35</v>
      </c>
    </row>
    <row r="28" spans="1:6" s="21" customFormat="1" ht="15" customHeight="1" x14ac:dyDescent="0.25">
      <c r="A28" s="42" t="s">
        <v>36</v>
      </c>
      <c r="B28" s="61"/>
      <c r="C28" s="17" t="s">
        <v>35</v>
      </c>
      <c r="D28" s="18" t="s">
        <v>35</v>
      </c>
      <c r="E28" s="19" t="s">
        <v>35</v>
      </c>
      <c r="F28" s="20" t="s">
        <v>35</v>
      </c>
    </row>
    <row r="29" spans="1:6" s="21" customFormat="1" ht="15" customHeight="1" x14ac:dyDescent="0.25">
      <c r="A29" s="42" t="s">
        <v>37</v>
      </c>
      <c r="B29" s="61"/>
      <c r="C29" s="17" t="s">
        <v>35</v>
      </c>
      <c r="D29" s="18" t="s">
        <v>35</v>
      </c>
      <c r="E29" s="19" t="s">
        <v>35</v>
      </c>
      <c r="F29" s="20" t="s">
        <v>35</v>
      </c>
    </row>
    <row r="30" spans="1:6" s="21" customFormat="1" ht="15" customHeight="1" x14ac:dyDescent="0.25">
      <c r="A30" s="42" t="s">
        <v>38</v>
      </c>
      <c r="B30" s="61"/>
      <c r="C30" s="17" t="s">
        <v>35</v>
      </c>
      <c r="D30" s="18" t="s">
        <v>35</v>
      </c>
      <c r="E30" s="19" t="s">
        <v>35</v>
      </c>
      <c r="F30" s="20" t="s">
        <v>35</v>
      </c>
    </row>
    <row r="31" spans="1:6" s="21" customFormat="1" ht="15" customHeight="1" x14ac:dyDescent="0.25">
      <c r="A31" s="42" t="s">
        <v>39</v>
      </c>
      <c r="B31" s="61"/>
      <c r="C31" s="17" t="s">
        <v>35</v>
      </c>
      <c r="D31" s="18" t="s">
        <v>35</v>
      </c>
      <c r="E31" s="19" t="s">
        <v>35</v>
      </c>
      <c r="F31" s="20" t="s">
        <v>35</v>
      </c>
    </row>
    <row r="32" spans="1:6" s="21" customFormat="1" ht="15" customHeight="1" x14ac:dyDescent="0.25">
      <c r="A32" s="42" t="s">
        <v>40</v>
      </c>
      <c r="B32" s="61"/>
      <c r="C32" s="17" t="s">
        <v>35</v>
      </c>
      <c r="D32" s="18" t="s">
        <v>35</v>
      </c>
      <c r="E32" s="19" t="s">
        <v>35</v>
      </c>
      <c r="F32" s="20" t="s">
        <v>35</v>
      </c>
    </row>
    <row r="33" spans="1:6" s="21" customFormat="1" ht="15" customHeight="1" x14ac:dyDescent="0.25">
      <c r="A33" s="42" t="s">
        <v>41</v>
      </c>
      <c r="B33" s="61"/>
      <c r="C33" s="17" t="s">
        <v>35</v>
      </c>
      <c r="D33" s="18" t="s">
        <v>35</v>
      </c>
      <c r="E33" s="19" t="s">
        <v>35</v>
      </c>
      <c r="F33" s="20" t="s">
        <v>35</v>
      </c>
    </row>
    <row r="34" spans="1:6" s="21" customFormat="1" ht="15" customHeight="1" x14ac:dyDescent="0.25">
      <c r="A34" s="42" t="s">
        <v>42</v>
      </c>
      <c r="B34" s="61"/>
      <c r="C34" s="17" t="s">
        <v>35</v>
      </c>
      <c r="D34" s="18" t="s">
        <v>35</v>
      </c>
      <c r="E34" s="19" t="s">
        <v>35</v>
      </c>
      <c r="F34" s="20" t="s">
        <v>35</v>
      </c>
    </row>
    <row r="35" spans="1:6" s="21" customFormat="1" ht="15" customHeight="1" x14ac:dyDescent="0.25">
      <c r="A35" s="42" t="s">
        <v>43</v>
      </c>
      <c r="B35" s="61"/>
      <c r="C35" s="22">
        <v>4656068.32</v>
      </c>
      <c r="D35" s="18">
        <v>45905</v>
      </c>
      <c r="E35" s="19" t="s">
        <v>44</v>
      </c>
      <c r="F35" s="11">
        <v>4656068.32</v>
      </c>
    </row>
    <row r="36" spans="1:6" s="21" customFormat="1" ht="15" customHeight="1" x14ac:dyDescent="0.25">
      <c r="A36" s="42" t="s">
        <v>45</v>
      </c>
      <c r="B36" s="61"/>
      <c r="C36" s="22">
        <v>4656068.32</v>
      </c>
      <c r="D36" s="18">
        <v>45936</v>
      </c>
      <c r="E36" s="19" t="s">
        <v>46</v>
      </c>
      <c r="F36" s="11">
        <v>4656068.32</v>
      </c>
    </row>
    <row r="37" spans="1:6" s="21" customFormat="1" ht="15" customHeight="1" x14ac:dyDescent="0.25">
      <c r="A37" s="42" t="s">
        <v>47</v>
      </c>
      <c r="B37" s="61"/>
      <c r="C37" s="22">
        <v>4656068.32</v>
      </c>
      <c r="D37" s="18">
        <v>45967</v>
      </c>
      <c r="E37" s="19" t="s">
        <v>48</v>
      </c>
      <c r="F37" s="11">
        <v>4656068.32</v>
      </c>
    </row>
    <row r="38" spans="1:6" s="21" customFormat="1" ht="15" customHeight="1" x14ac:dyDescent="0.25">
      <c r="A38" s="42" t="s">
        <v>49</v>
      </c>
      <c r="B38" s="61"/>
      <c r="C38" s="22">
        <v>5442890.2800000003</v>
      </c>
      <c r="D38" s="18">
        <v>45996</v>
      </c>
      <c r="E38" s="19" t="s">
        <v>50</v>
      </c>
      <c r="F38" s="11">
        <v>5442890.2800000003</v>
      </c>
    </row>
    <row r="39" spans="1:6" ht="15" customHeight="1" x14ac:dyDescent="0.2">
      <c r="A39" s="53" t="s">
        <v>51</v>
      </c>
      <c r="B39" s="54"/>
      <c r="C39" s="54"/>
      <c r="D39" s="19"/>
      <c r="E39" s="19"/>
      <c r="F39" s="22">
        <v>297408.96000000002</v>
      </c>
    </row>
    <row r="40" spans="1:6" ht="15" customHeight="1" x14ac:dyDescent="0.2">
      <c r="A40" s="53" t="s">
        <v>52</v>
      </c>
      <c r="B40" s="54"/>
      <c r="C40" s="54"/>
      <c r="D40" s="19"/>
      <c r="E40" s="19"/>
      <c r="F40" s="22">
        <f>SUM(F27:F38)</f>
        <v>19411095.240000002</v>
      </c>
    </row>
    <row r="41" spans="1:6" ht="15" customHeight="1" x14ac:dyDescent="0.2">
      <c r="A41" s="53" t="s">
        <v>53</v>
      </c>
      <c r="B41" s="54"/>
      <c r="C41" s="54"/>
      <c r="D41" s="19"/>
      <c r="E41" s="19"/>
      <c r="F41" s="22">
        <v>298225.29000000004</v>
      </c>
    </row>
    <row r="42" spans="1:6" ht="15" customHeight="1" x14ac:dyDescent="0.2">
      <c r="A42" s="53" t="s">
        <v>54</v>
      </c>
      <c r="B42" s="54"/>
      <c r="C42" s="54"/>
      <c r="D42" s="19"/>
      <c r="E42" s="19"/>
      <c r="F42" s="11">
        <v>246.85</v>
      </c>
    </row>
    <row r="43" spans="1:6" ht="15" customHeight="1" x14ac:dyDescent="0.2">
      <c r="A43" s="53" t="s">
        <v>55</v>
      </c>
      <c r="B43" s="54"/>
      <c r="C43" s="54"/>
      <c r="D43" s="19"/>
      <c r="E43" s="19"/>
      <c r="F43" s="22">
        <f>F39+F40+F41+F42</f>
        <v>20006976.340000004</v>
      </c>
    </row>
    <row r="44" spans="1:6" ht="15" customHeight="1" x14ac:dyDescent="0.2">
      <c r="A44" s="53" t="s">
        <v>56</v>
      </c>
      <c r="B44" s="54"/>
      <c r="C44" s="54"/>
      <c r="D44" s="19"/>
      <c r="E44" s="19"/>
      <c r="F44" s="22">
        <v>29073.85</v>
      </c>
    </row>
    <row r="45" spans="1:6" ht="15" customHeight="1" x14ac:dyDescent="0.2">
      <c r="A45" s="53" t="s">
        <v>57</v>
      </c>
      <c r="B45" s="54"/>
      <c r="C45" s="54"/>
      <c r="D45" s="19"/>
      <c r="E45" s="19"/>
      <c r="F45" s="22">
        <f>F43+F44</f>
        <v>20036050.190000005</v>
      </c>
    </row>
    <row r="46" spans="1:6" ht="12" customHeight="1" x14ac:dyDescent="0.2">
      <c r="A46" s="23" t="s">
        <v>58</v>
      </c>
      <c r="B46" s="23"/>
      <c r="C46" s="24"/>
      <c r="D46" s="24"/>
      <c r="E46" s="24"/>
      <c r="F46" s="7"/>
    </row>
    <row r="47" spans="1:6" ht="12" customHeight="1" x14ac:dyDescent="0.2">
      <c r="A47" s="55" t="s">
        <v>59</v>
      </c>
      <c r="B47" s="55"/>
      <c r="C47" s="55"/>
      <c r="D47" s="55"/>
      <c r="E47" s="55"/>
      <c r="F47" s="55"/>
    </row>
    <row r="48" spans="1:6" ht="12" customHeight="1" x14ac:dyDescent="0.2">
      <c r="A48" s="55" t="s">
        <v>60</v>
      </c>
      <c r="B48" s="55"/>
      <c r="C48" s="55"/>
      <c r="D48" s="55"/>
      <c r="E48" s="55"/>
      <c r="F48" s="55"/>
    </row>
    <row r="49" spans="1:6" ht="12" customHeight="1" x14ac:dyDescent="0.2">
      <c r="A49" s="5"/>
      <c r="B49" s="5"/>
      <c r="C49" s="5"/>
      <c r="D49" s="5"/>
      <c r="E49" s="5"/>
      <c r="F49" s="5"/>
    </row>
    <row r="50" spans="1:6" ht="12.75" customHeight="1" x14ac:dyDescent="0.2">
      <c r="A50" s="4"/>
      <c r="B50" s="5"/>
      <c r="C50" s="24"/>
      <c r="D50" s="24"/>
      <c r="E50" s="24"/>
      <c r="F50" s="7"/>
    </row>
    <row r="51" spans="1:6" ht="12.75" customHeight="1" x14ac:dyDescent="0.2">
      <c r="A51" s="4"/>
      <c r="B51" s="5"/>
      <c r="C51" s="24"/>
      <c r="D51" s="24"/>
      <c r="E51" s="24"/>
      <c r="F51" s="7"/>
    </row>
    <row r="52" spans="1:6" ht="12.75" customHeight="1" x14ac:dyDescent="0.2">
      <c r="A52" s="5"/>
      <c r="B52" s="5"/>
      <c r="C52" s="24"/>
      <c r="D52" s="24"/>
      <c r="E52" s="24"/>
      <c r="F52" s="7"/>
    </row>
    <row r="53" spans="1:6" ht="12.75" customHeight="1" x14ac:dyDescent="0.2">
      <c r="A53" s="5"/>
      <c r="B53" s="5"/>
      <c r="C53" s="24"/>
      <c r="D53" s="24"/>
      <c r="E53" s="24"/>
      <c r="F53" s="7"/>
    </row>
    <row r="54" spans="1:6" ht="12.75" customHeight="1" x14ac:dyDescent="0.2">
      <c r="A54" s="5"/>
      <c r="B54" s="5"/>
      <c r="C54" s="24"/>
      <c r="D54" s="24"/>
      <c r="E54" s="24"/>
      <c r="F54" s="7"/>
    </row>
    <row r="55" spans="1:6" ht="12.75" customHeight="1" x14ac:dyDescent="0.2">
      <c r="A55" s="5"/>
      <c r="B55" s="5"/>
      <c r="C55" s="24"/>
      <c r="D55" s="24"/>
      <c r="E55" s="24"/>
      <c r="F55" s="7"/>
    </row>
    <row r="56" spans="1:6" ht="12.75" customHeight="1" x14ac:dyDescent="0.2">
      <c r="A56" s="5"/>
      <c r="B56" s="5"/>
      <c r="C56" s="24"/>
      <c r="D56" s="24"/>
      <c r="E56" s="24"/>
      <c r="F56" s="7"/>
    </row>
    <row r="57" spans="1:6" ht="12.75" customHeight="1" x14ac:dyDescent="0.2">
      <c r="A57" s="5"/>
      <c r="B57" s="5"/>
      <c r="C57" s="24"/>
      <c r="D57" s="24"/>
      <c r="E57" s="24"/>
      <c r="F57" s="7"/>
    </row>
    <row r="58" spans="1:6" ht="12.75" customHeight="1" x14ac:dyDescent="0.2">
      <c r="A58" s="5"/>
      <c r="B58" s="5"/>
      <c r="C58" s="24"/>
      <c r="D58" s="24"/>
      <c r="E58" s="24"/>
      <c r="F58" s="7"/>
    </row>
    <row r="59" spans="1:6" ht="21.75" customHeight="1" x14ac:dyDescent="0.2">
      <c r="A59" s="56" t="s">
        <v>61</v>
      </c>
      <c r="B59" s="57"/>
      <c r="C59" s="57"/>
      <c r="D59" s="57"/>
      <c r="E59" s="57"/>
      <c r="F59" s="57"/>
    </row>
    <row r="60" spans="1:6" x14ac:dyDescent="0.2">
      <c r="A60" s="8"/>
    </row>
    <row r="61" spans="1:6" x14ac:dyDescent="0.2">
      <c r="A61" s="8"/>
    </row>
    <row r="62" spans="1:6" ht="15" customHeight="1" x14ac:dyDescent="0.2">
      <c r="A62" s="1"/>
      <c r="B62" s="1"/>
      <c r="C62" s="1"/>
      <c r="D62" s="1"/>
      <c r="E62" s="1"/>
      <c r="F62" s="1"/>
    </row>
    <row r="63" spans="1:6" ht="21" customHeight="1" x14ac:dyDescent="0.2">
      <c r="A63" s="41" t="s">
        <v>62</v>
      </c>
      <c r="B63" s="41"/>
      <c r="C63" s="41"/>
      <c r="D63" s="41"/>
      <c r="E63" s="41"/>
      <c r="F63" s="41"/>
    </row>
    <row r="64" spans="1:6" ht="21" customHeight="1" x14ac:dyDescent="0.2">
      <c r="A64" s="58" t="s">
        <v>63</v>
      </c>
      <c r="B64" s="59"/>
      <c r="C64" s="59"/>
      <c r="D64" s="59"/>
      <c r="E64" s="59"/>
      <c r="F64" s="60"/>
    </row>
    <row r="65" spans="1:6" ht="15" customHeight="1" x14ac:dyDescent="0.2">
      <c r="A65" s="48" t="s">
        <v>64</v>
      </c>
      <c r="B65" s="48" t="s">
        <v>65</v>
      </c>
      <c r="C65" s="50" t="s">
        <v>66</v>
      </c>
      <c r="D65" s="48" t="s">
        <v>67</v>
      </c>
      <c r="E65" s="48" t="s">
        <v>68</v>
      </c>
      <c r="F65" s="48" t="s">
        <v>69</v>
      </c>
    </row>
    <row r="66" spans="1:6" ht="80.25" customHeight="1" x14ac:dyDescent="0.2">
      <c r="A66" s="49"/>
      <c r="B66" s="49"/>
      <c r="C66" s="51"/>
      <c r="D66" s="52"/>
      <c r="E66" s="49"/>
      <c r="F66" s="52"/>
    </row>
    <row r="67" spans="1:6" ht="18" customHeight="1" x14ac:dyDescent="0.2">
      <c r="A67" s="25" t="s">
        <v>70</v>
      </c>
      <c r="B67" s="26">
        <v>13974671.550000004</v>
      </c>
      <c r="C67" s="26">
        <v>0</v>
      </c>
      <c r="D67" s="26">
        <v>8769578.950000003</v>
      </c>
      <c r="E67" s="26">
        <v>8769578.9500000048</v>
      </c>
      <c r="F67" s="26">
        <v>5205092.6000000015</v>
      </c>
    </row>
    <row r="68" spans="1:6" ht="18" customHeight="1" x14ac:dyDescent="0.2">
      <c r="A68" s="25" t="s">
        <v>71</v>
      </c>
      <c r="B68" s="26">
        <v>0</v>
      </c>
      <c r="C68" s="26">
        <v>0</v>
      </c>
      <c r="D68" s="26">
        <v>0</v>
      </c>
      <c r="E68" s="26">
        <v>0</v>
      </c>
      <c r="F68" s="26">
        <v>0</v>
      </c>
    </row>
    <row r="69" spans="1:6" ht="18" customHeight="1" x14ac:dyDescent="0.2">
      <c r="A69" s="25" t="s">
        <v>72</v>
      </c>
      <c r="B69" s="26">
        <v>78308.25</v>
      </c>
      <c r="C69" s="26">
        <v>0</v>
      </c>
      <c r="D69" s="26">
        <v>44715.700000000004</v>
      </c>
      <c r="E69" s="26">
        <v>44715.700000000004</v>
      </c>
      <c r="F69" s="26">
        <v>33592.549999999996</v>
      </c>
    </row>
    <row r="70" spans="1:6" ht="18" customHeight="1" x14ac:dyDescent="0.2">
      <c r="A70" s="25" t="s">
        <v>73</v>
      </c>
      <c r="B70" s="26">
        <v>934275.73999999941</v>
      </c>
      <c r="C70" s="26">
        <v>0</v>
      </c>
      <c r="D70" s="26">
        <v>636499.8199999996</v>
      </c>
      <c r="E70" s="26">
        <v>636499.81999999995</v>
      </c>
      <c r="F70" s="26">
        <v>297775.91999999981</v>
      </c>
    </row>
    <row r="71" spans="1:6" ht="18" customHeight="1" x14ac:dyDescent="0.2">
      <c r="A71" s="25" t="s">
        <v>74</v>
      </c>
      <c r="B71" s="26">
        <v>8263.2799999999988</v>
      </c>
      <c r="C71" s="26">
        <v>0</v>
      </c>
      <c r="D71" s="26">
        <v>8263.2799999999988</v>
      </c>
      <c r="E71" s="26">
        <v>8263.2799999999988</v>
      </c>
      <c r="F71" s="26">
        <v>0</v>
      </c>
    </row>
    <row r="72" spans="1:6" ht="18" customHeight="1" x14ac:dyDescent="0.2">
      <c r="A72" s="25" t="s">
        <v>75</v>
      </c>
      <c r="B72" s="26">
        <v>1509906.7099999997</v>
      </c>
      <c r="C72" s="26">
        <v>0</v>
      </c>
      <c r="D72" s="26">
        <v>1108374.2599999998</v>
      </c>
      <c r="E72" s="26">
        <v>1108374.2600000002</v>
      </c>
      <c r="F72" s="26">
        <v>401532.44999999995</v>
      </c>
    </row>
    <row r="73" spans="1:6" ht="18" customHeight="1" x14ac:dyDescent="0.2">
      <c r="A73" s="25" t="s">
        <v>76</v>
      </c>
      <c r="B73" s="26">
        <v>33647.840000000004</v>
      </c>
      <c r="C73" s="26">
        <v>0</v>
      </c>
      <c r="D73" s="26">
        <v>28274.880000000001</v>
      </c>
      <c r="E73" s="26">
        <v>28274.880000000005</v>
      </c>
      <c r="F73" s="26">
        <v>5372.96</v>
      </c>
    </row>
    <row r="74" spans="1:6" ht="18" customHeight="1" x14ac:dyDescent="0.2">
      <c r="A74" s="25" t="s">
        <v>77</v>
      </c>
      <c r="B74" s="26">
        <v>2535967.1499999994</v>
      </c>
      <c r="C74" s="26">
        <v>0</v>
      </c>
      <c r="D74" s="26">
        <v>1963436.7400000002</v>
      </c>
      <c r="E74" s="26">
        <v>1963436.7399999998</v>
      </c>
      <c r="F74" s="26">
        <v>572530.40999999933</v>
      </c>
    </row>
    <row r="75" spans="1:6" ht="18" customHeight="1" x14ac:dyDescent="0.2">
      <c r="A75" s="25" t="s">
        <v>78</v>
      </c>
      <c r="B75" s="26">
        <v>0</v>
      </c>
      <c r="C75" s="26">
        <v>0</v>
      </c>
      <c r="D75" s="26">
        <v>0</v>
      </c>
      <c r="E75" s="26">
        <v>0</v>
      </c>
      <c r="F75" s="26">
        <v>0</v>
      </c>
    </row>
    <row r="76" spans="1:6" ht="18" customHeight="1" x14ac:dyDescent="0.2">
      <c r="A76" s="25" t="s">
        <v>79</v>
      </c>
      <c r="B76" s="26">
        <v>296412.65999999997</v>
      </c>
      <c r="C76" s="26">
        <v>0</v>
      </c>
      <c r="D76" s="26">
        <v>270067.84999999998</v>
      </c>
      <c r="E76" s="26">
        <v>270067.84999999998</v>
      </c>
      <c r="F76" s="26">
        <v>26344.809999999998</v>
      </c>
    </row>
    <row r="77" spans="1:6" ht="18" customHeight="1" x14ac:dyDescent="0.2">
      <c r="A77" s="25" t="s">
        <v>80</v>
      </c>
      <c r="B77" s="26">
        <v>385440.78</v>
      </c>
      <c r="C77" s="26">
        <v>0</v>
      </c>
      <c r="D77" s="26">
        <v>287385.81</v>
      </c>
      <c r="E77" s="26">
        <v>287385.81000000006</v>
      </c>
      <c r="F77" s="26">
        <v>98054.97</v>
      </c>
    </row>
    <row r="78" spans="1:6" ht="18" customHeight="1" x14ac:dyDescent="0.2">
      <c r="A78" s="25" t="s">
        <v>81</v>
      </c>
      <c r="B78" s="26">
        <v>13656.46</v>
      </c>
      <c r="C78" s="26">
        <v>0</v>
      </c>
      <c r="D78" s="26">
        <v>4205.41</v>
      </c>
      <c r="E78" s="26">
        <v>4205.41</v>
      </c>
      <c r="F78" s="26">
        <v>9451.0499999999993</v>
      </c>
    </row>
    <row r="79" spans="1:6" ht="18" customHeight="1" x14ac:dyDescent="0.2">
      <c r="A79" s="25" t="s">
        <v>82</v>
      </c>
      <c r="B79" s="26">
        <v>1252.9000000000001</v>
      </c>
      <c r="C79" s="26">
        <v>0</v>
      </c>
      <c r="D79" s="26">
        <v>1252.9000000000001</v>
      </c>
      <c r="E79" s="26">
        <v>1252.9000000000001</v>
      </c>
      <c r="F79" s="26">
        <v>0</v>
      </c>
    </row>
    <row r="80" spans="1:6" ht="18" customHeight="1" x14ac:dyDescent="0.2">
      <c r="A80" s="25" t="s">
        <v>83</v>
      </c>
      <c r="B80" s="26">
        <v>36460</v>
      </c>
      <c r="C80" s="26">
        <v>0</v>
      </c>
      <c r="D80" s="26">
        <v>15590</v>
      </c>
      <c r="E80" s="26">
        <v>15590</v>
      </c>
      <c r="F80" s="26">
        <v>20870</v>
      </c>
    </row>
    <row r="81" spans="1:6" ht="18" customHeight="1" x14ac:dyDescent="0.2">
      <c r="A81" s="27" t="s">
        <v>84</v>
      </c>
      <c r="B81" s="26">
        <v>0</v>
      </c>
      <c r="C81" s="26">
        <v>0</v>
      </c>
      <c r="D81" s="26">
        <v>0</v>
      </c>
      <c r="E81" s="26">
        <v>0</v>
      </c>
      <c r="F81" s="26">
        <v>0</v>
      </c>
    </row>
    <row r="82" spans="1:6" ht="18" customHeight="1" x14ac:dyDescent="0.2">
      <c r="A82" s="25" t="s">
        <v>85</v>
      </c>
      <c r="B82" s="26">
        <v>7980.72</v>
      </c>
      <c r="C82" s="26">
        <v>0</v>
      </c>
      <c r="D82" s="26">
        <v>7953.05</v>
      </c>
      <c r="E82" s="26">
        <v>7953.05</v>
      </c>
      <c r="F82" s="26">
        <v>27.67</v>
      </c>
    </row>
    <row r="83" spans="1:6" ht="18" customHeight="1" x14ac:dyDescent="0.2">
      <c r="A83" s="28" t="s">
        <v>86</v>
      </c>
      <c r="B83" s="29">
        <f>SUM(B67:B82)</f>
        <v>19816244.040000003</v>
      </c>
      <c r="C83" s="29">
        <f>SUM(C67:C82)</f>
        <v>0</v>
      </c>
      <c r="D83" s="29">
        <f>SUM(D67:D82)</f>
        <v>13145598.650000004</v>
      </c>
      <c r="E83" s="29">
        <f>SUM(E67:E82)</f>
        <v>13145598.650000006</v>
      </c>
      <c r="F83" s="29">
        <f>SUM(F67:F82)</f>
        <v>6670645.3899999997</v>
      </c>
    </row>
    <row r="84" spans="1:6" ht="15" customHeight="1" x14ac:dyDescent="0.2">
      <c r="A84" s="45" t="s">
        <v>87</v>
      </c>
      <c r="B84" s="45"/>
      <c r="C84" s="45"/>
      <c r="D84" s="45"/>
      <c r="E84" s="45"/>
      <c r="F84" s="45"/>
    </row>
    <row r="85" spans="1:6" ht="15" customHeight="1" x14ac:dyDescent="0.2">
      <c r="A85" s="46" t="s">
        <v>88</v>
      </c>
      <c r="B85" s="46"/>
      <c r="C85" s="46"/>
      <c r="D85" s="46"/>
      <c r="E85" s="46"/>
      <c r="F85" s="46"/>
    </row>
    <row r="86" spans="1:6" ht="15" customHeight="1" x14ac:dyDescent="0.2">
      <c r="A86" s="46" t="s">
        <v>89</v>
      </c>
      <c r="B86" s="46"/>
      <c r="C86" s="46"/>
      <c r="D86" s="46"/>
      <c r="E86" s="46"/>
      <c r="F86" s="46"/>
    </row>
    <row r="87" spans="1:6" ht="15" customHeight="1" x14ac:dyDescent="0.2">
      <c r="A87" s="46" t="s">
        <v>90</v>
      </c>
      <c r="B87" s="46"/>
      <c r="C87" s="46"/>
      <c r="D87" s="46"/>
      <c r="E87" s="46"/>
      <c r="F87" s="46"/>
    </row>
    <row r="88" spans="1:6" ht="15" customHeight="1" x14ac:dyDescent="0.2">
      <c r="A88" s="47" t="s">
        <v>91</v>
      </c>
      <c r="B88" s="47"/>
      <c r="C88" s="47"/>
      <c r="D88" s="47"/>
      <c r="E88" s="47"/>
      <c r="F88" s="47"/>
    </row>
    <row r="89" spans="1:6" ht="15" customHeight="1" x14ac:dyDescent="0.2">
      <c r="A89" s="47"/>
      <c r="B89" s="47"/>
      <c r="C89" s="47"/>
      <c r="D89" s="47"/>
      <c r="E89" s="47"/>
      <c r="F89" s="47"/>
    </row>
    <row r="90" spans="1:6" ht="15" customHeight="1" x14ac:dyDescent="0.2">
      <c r="A90" s="40" t="s">
        <v>92</v>
      </c>
      <c r="B90" s="40"/>
      <c r="C90" s="40"/>
      <c r="D90" s="40"/>
      <c r="E90" s="40"/>
      <c r="F90" s="40"/>
    </row>
    <row r="91" spans="1:6" ht="15" customHeight="1" x14ac:dyDescent="0.2">
      <c r="A91" s="40"/>
      <c r="B91" s="40"/>
      <c r="C91" s="40"/>
      <c r="D91" s="40"/>
      <c r="E91" s="40"/>
      <c r="F91" s="40"/>
    </row>
    <row r="92" spans="1:6" ht="15" customHeight="1" x14ac:dyDescent="0.2">
      <c r="A92" s="40"/>
      <c r="B92" s="40"/>
      <c r="C92" s="40"/>
      <c r="D92" s="40"/>
      <c r="E92" s="40"/>
      <c r="F92" s="40"/>
    </row>
    <row r="93" spans="1:6" ht="15" customHeight="1" x14ac:dyDescent="0.2">
      <c r="A93" s="40"/>
      <c r="B93" s="40"/>
      <c r="C93" s="40"/>
      <c r="D93" s="40"/>
      <c r="E93" s="40"/>
      <c r="F93" s="40"/>
    </row>
    <row r="94" spans="1:6" ht="15" customHeight="1" x14ac:dyDescent="0.2">
      <c r="A94" s="30" t="s">
        <v>93</v>
      </c>
      <c r="B94" s="13"/>
      <c r="C94" s="31"/>
      <c r="D94" s="32"/>
      <c r="E94" s="32"/>
      <c r="F94" s="13"/>
    </row>
    <row r="95" spans="1:6" ht="15" customHeight="1" x14ac:dyDescent="0.2">
      <c r="A95" s="30"/>
      <c r="B95" s="13"/>
      <c r="C95" s="31"/>
      <c r="D95" s="32"/>
      <c r="E95" s="32"/>
      <c r="F95" s="13"/>
    </row>
    <row r="96" spans="1:6" ht="15" customHeight="1" x14ac:dyDescent="0.2">
      <c r="A96" s="30"/>
      <c r="B96" s="13"/>
      <c r="C96" s="31"/>
      <c r="D96" s="32"/>
      <c r="E96" s="32"/>
      <c r="F96" s="13"/>
    </row>
    <row r="97" spans="1:6" ht="15" customHeight="1" x14ac:dyDescent="0.2">
      <c r="A97" s="30"/>
      <c r="B97" s="13"/>
      <c r="C97" s="31"/>
      <c r="D97" s="32"/>
      <c r="E97" s="32"/>
      <c r="F97" s="13"/>
    </row>
    <row r="98" spans="1:6" ht="15" customHeight="1" x14ac:dyDescent="0.2">
      <c r="A98" s="30"/>
      <c r="B98" s="13"/>
      <c r="C98" s="31"/>
      <c r="D98" s="32"/>
      <c r="E98" s="32"/>
      <c r="F98" s="13"/>
    </row>
    <row r="99" spans="1:6" ht="15" customHeight="1" x14ac:dyDescent="0.2">
      <c r="A99" s="30"/>
      <c r="B99" s="13"/>
      <c r="C99" s="31"/>
      <c r="D99" s="32"/>
      <c r="E99" s="32"/>
      <c r="F99" s="13"/>
    </row>
    <row r="100" spans="1:6" ht="15" customHeight="1" x14ac:dyDescent="0.2">
      <c r="A100" s="30"/>
      <c r="B100" s="13"/>
      <c r="C100" s="31"/>
      <c r="D100" s="32"/>
      <c r="E100" s="32"/>
      <c r="F100" s="13"/>
    </row>
    <row r="101" spans="1:6" ht="15" customHeight="1" x14ac:dyDescent="0.2">
      <c r="A101" s="30"/>
      <c r="B101" s="13"/>
      <c r="C101" s="31"/>
      <c r="D101" s="32"/>
      <c r="E101" s="32"/>
      <c r="F101" s="13"/>
    </row>
    <row r="102" spans="1:6" ht="15" customHeight="1" x14ac:dyDescent="0.2">
      <c r="A102" s="30"/>
      <c r="B102" s="13"/>
      <c r="C102" s="31"/>
      <c r="D102" s="32"/>
      <c r="E102" s="32"/>
      <c r="F102" s="13"/>
    </row>
    <row r="103" spans="1:6" ht="15" customHeight="1" x14ac:dyDescent="0.2">
      <c r="A103" s="30"/>
      <c r="B103" s="13"/>
      <c r="C103" s="31"/>
      <c r="D103" s="32"/>
      <c r="E103" s="32"/>
      <c r="F103" s="13"/>
    </row>
    <row r="104" spans="1:6" ht="15" customHeight="1" x14ac:dyDescent="0.2">
      <c r="A104" s="30"/>
      <c r="B104" s="13"/>
      <c r="C104" s="31"/>
      <c r="D104" s="32"/>
      <c r="E104" s="32"/>
      <c r="F104" s="13"/>
    </row>
    <row r="105" spans="1:6" ht="15" customHeight="1" x14ac:dyDescent="0.2">
      <c r="A105" s="30"/>
      <c r="B105" s="13"/>
      <c r="C105" s="31"/>
      <c r="D105" s="32"/>
      <c r="E105" s="32"/>
      <c r="F105" s="13"/>
    </row>
    <row r="106" spans="1:6" ht="15" customHeight="1" x14ac:dyDescent="0.2">
      <c r="A106" s="30"/>
      <c r="B106" s="13"/>
      <c r="C106" s="31"/>
      <c r="D106" s="32"/>
      <c r="E106" s="32"/>
      <c r="F106" s="13"/>
    </row>
    <row r="107" spans="1:6" ht="15" customHeight="1" x14ac:dyDescent="0.2">
      <c r="A107" s="30"/>
      <c r="B107" s="13"/>
      <c r="C107" s="31"/>
      <c r="D107" s="32"/>
      <c r="E107" s="32"/>
      <c r="F107" s="13"/>
    </row>
    <row r="108" spans="1:6" ht="15" customHeight="1" x14ac:dyDescent="0.2">
      <c r="A108" s="30"/>
      <c r="B108" s="13"/>
      <c r="C108" s="31"/>
      <c r="D108" s="32"/>
      <c r="E108" s="32"/>
      <c r="F108" s="13"/>
    </row>
    <row r="109" spans="1:6" ht="15" customHeight="1" x14ac:dyDescent="0.2">
      <c r="A109" s="41" t="s">
        <v>94</v>
      </c>
      <c r="B109" s="41"/>
      <c r="C109" s="41"/>
      <c r="D109" s="41"/>
      <c r="E109" s="41"/>
      <c r="F109" s="41"/>
    </row>
    <row r="110" spans="1:6" ht="15" customHeight="1" x14ac:dyDescent="0.2">
      <c r="A110" s="42" t="s">
        <v>95</v>
      </c>
      <c r="B110" s="43"/>
      <c r="C110" s="44"/>
      <c r="D110" s="43"/>
      <c r="E110" s="33"/>
      <c r="F110" s="22">
        <f>F45</f>
        <v>20036050.190000005</v>
      </c>
    </row>
    <row r="111" spans="1:6" ht="15" customHeight="1" x14ac:dyDescent="0.2">
      <c r="A111" s="42" t="s">
        <v>96</v>
      </c>
      <c r="B111" s="43"/>
      <c r="C111" s="44"/>
      <c r="D111" s="43"/>
      <c r="E111" s="33"/>
      <c r="F111" s="22">
        <f>E83</f>
        <v>13145598.650000006</v>
      </c>
    </row>
    <row r="112" spans="1:6" ht="15" customHeight="1" x14ac:dyDescent="0.2">
      <c r="A112" s="42" t="s">
        <v>97</v>
      </c>
      <c r="B112" s="43"/>
      <c r="C112" s="44"/>
      <c r="D112" s="43"/>
      <c r="E112" s="33"/>
      <c r="F112" s="22">
        <f>F43-F111+F44</f>
        <v>6890451.5399999972</v>
      </c>
    </row>
    <row r="113" spans="1:6" ht="15" customHeight="1" x14ac:dyDescent="0.2">
      <c r="A113" s="42" t="s">
        <v>98</v>
      </c>
      <c r="B113" s="43"/>
      <c r="C113" s="43"/>
      <c r="D113" s="43"/>
      <c r="E113" s="33"/>
      <c r="F113" s="22">
        <v>0</v>
      </c>
    </row>
    <row r="114" spans="1:6" ht="15" customHeight="1" x14ac:dyDescent="0.2">
      <c r="A114" s="42" t="s">
        <v>99</v>
      </c>
      <c r="B114" s="43"/>
      <c r="C114" s="43"/>
      <c r="D114" s="43"/>
      <c r="E114" s="16"/>
      <c r="F114" s="22">
        <f>F112-F113</f>
        <v>6890451.5399999972</v>
      </c>
    </row>
    <row r="115" spans="1:6" ht="39.75" customHeight="1" x14ac:dyDescent="0.2">
      <c r="A115" s="39" t="s">
        <v>100</v>
      </c>
      <c r="B115" s="39"/>
      <c r="C115" s="39"/>
      <c r="D115" s="39"/>
      <c r="E115" s="39"/>
      <c r="F115" s="39"/>
    </row>
    <row r="116" spans="1:6" ht="12" customHeight="1" x14ac:dyDescent="0.2">
      <c r="A116" s="40"/>
      <c r="B116" s="40"/>
      <c r="C116" s="40"/>
      <c r="D116" s="40"/>
      <c r="E116" s="40"/>
      <c r="F116" s="40"/>
    </row>
    <row r="117" spans="1:6" ht="15" customHeight="1" x14ac:dyDescent="0.2"/>
    <row r="118" spans="1:6" ht="15" customHeight="1" x14ac:dyDescent="0.2"/>
    <row r="119" spans="1:6" s="35" customFormat="1" ht="15" customHeight="1" x14ac:dyDescent="0.25">
      <c r="A119" s="34" t="s">
        <v>101</v>
      </c>
      <c r="B119" s="8"/>
      <c r="C119"/>
      <c r="D119"/>
      <c r="E119"/>
      <c r="F119"/>
    </row>
    <row r="120" spans="1:6" s="35" customFormat="1" ht="15.75" x14ac:dyDescent="0.25">
      <c r="A120" s="36"/>
      <c r="B120"/>
      <c r="C120"/>
      <c r="D120"/>
      <c r="E120"/>
      <c r="F120"/>
    </row>
    <row r="121" spans="1:6" s="35" customFormat="1" ht="15" x14ac:dyDescent="0.25">
      <c r="A121" s="34"/>
      <c r="B121" s="37"/>
      <c r="C121" s="37"/>
      <c r="D121" s="37"/>
      <c r="E121" s="37"/>
      <c r="F121"/>
    </row>
    <row r="122" spans="1:6" s="35" customFormat="1" ht="15" x14ac:dyDescent="0.25">
      <c r="A122" s="34" t="s">
        <v>102</v>
      </c>
      <c r="B122" s="37"/>
      <c r="C122" s="37"/>
      <c r="D122" s="37"/>
      <c r="E122" s="37"/>
      <c r="F122"/>
    </row>
    <row r="123" spans="1:6" s="35" customFormat="1" ht="15" x14ac:dyDescent="0.25">
      <c r="A123" s="34" t="s">
        <v>103</v>
      </c>
      <c r="B123" s="37"/>
      <c r="C123" s="37"/>
      <c r="D123" s="37"/>
      <c r="E123" s="37"/>
      <c r="F123"/>
    </row>
    <row r="124" spans="1:6" s="35" customFormat="1" ht="15" x14ac:dyDescent="0.25">
      <c r="A124" s="34"/>
      <c r="B124" s="37"/>
      <c r="C124" s="37"/>
      <c r="D124" s="37"/>
      <c r="E124" s="37"/>
      <c r="F124"/>
    </row>
    <row r="125" spans="1:6" s="35" customFormat="1" ht="15" x14ac:dyDescent="0.25">
      <c r="A125" s="34"/>
      <c r="B125" s="37"/>
      <c r="C125" s="37"/>
      <c r="D125" s="37"/>
      <c r="E125" s="37"/>
      <c r="F125"/>
    </row>
    <row r="126" spans="1:6" s="35" customFormat="1" ht="15" x14ac:dyDescent="0.25">
      <c r="A126" s="34" t="s">
        <v>104</v>
      </c>
      <c r="B126" s="37"/>
      <c r="C126" s="37"/>
      <c r="D126" s="37"/>
      <c r="E126" s="37"/>
      <c r="F126"/>
    </row>
    <row r="132" spans="2:3" ht="15" customHeight="1" x14ac:dyDescent="0.2">
      <c r="B132" s="38"/>
      <c r="C132" s="37"/>
    </row>
    <row r="143" spans="2:3" ht="15" customHeight="1" x14ac:dyDescent="0.2"/>
    <row r="144" spans="2:3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</sheetData>
  <mergeCells count="75">
    <mergeCell ref="A1:F1"/>
    <mergeCell ref="A2:F2"/>
    <mergeCell ref="A3:F3"/>
    <mergeCell ref="A4:F4"/>
    <mergeCell ref="A6:B6"/>
    <mergeCell ref="C6:F6"/>
    <mergeCell ref="A7:B7"/>
    <mergeCell ref="C7:F7"/>
    <mergeCell ref="A8:B8"/>
    <mergeCell ref="C8:F8"/>
    <mergeCell ref="A9:B9"/>
    <mergeCell ref="C9:F9"/>
    <mergeCell ref="A19:C19"/>
    <mergeCell ref="A10:B10"/>
    <mergeCell ref="C10:F10"/>
    <mergeCell ref="A11:B11"/>
    <mergeCell ref="C11:F11"/>
    <mergeCell ref="A12:B12"/>
    <mergeCell ref="C12:F12"/>
    <mergeCell ref="A13:B13"/>
    <mergeCell ref="C13:F13"/>
    <mergeCell ref="A14:B14"/>
    <mergeCell ref="A15:B15"/>
    <mergeCell ref="A18:C18"/>
    <mergeCell ref="A20:C20"/>
    <mergeCell ref="A21:C21"/>
    <mergeCell ref="A24:F24"/>
    <mergeCell ref="A25:B26"/>
    <mergeCell ref="C25:C26"/>
    <mergeCell ref="D25:D26"/>
    <mergeCell ref="E25:E26"/>
    <mergeCell ref="F25:F26"/>
    <mergeCell ref="A38:B38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64:F64"/>
    <mergeCell ref="A39:C39"/>
    <mergeCell ref="A40:C40"/>
    <mergeCell ref="A41:C41"/>
    <mergeCell ref="A42:C42"/>
    <mergeCell ref="A43:C43"/>
    <mergeCell ref="A44:C44"/>
    <mergeCell ref="A45:C45"/>
    <mergeCell ref="A47:F47"/>
    <mergeCell ref="A48:F48"/>
    <mergeCell ref="A59:F59"/>
    <mergeCell ref="A63:F63"/>
    <mergeCell ref="A90:F93"/>
    <mergeCell ref="A65:A66"/>
    <mergeCell ref="B65:B66"/>
    <mergeCell ref="C65:C66"/>
    <mergeCell ref="D65:D66"/>
    <mergeCell ref="E65:E66"/>
    <mergeCell ref="F65:F66"/>
    <mergeCell ref="A84:F84"/>
    <mergeCell ref="A85:F85"/>
    <mergeCell ref="A86:F86"/>
    <mergeCell ref="A87:F87"/>
    <mergeCell ref="A88:F89"/>
    <mergeCell ref="A115:F116"/>
    <mergeCell ref="A109:F109"/>
    <mergeCell ref="A110:D110"/>
    <mergeCell ref="A111:D111"/>
    <mergeCell ref="A112:D112"/>
    <mergeCell ref="A113:D113"/>
    <mergeCell ref="A114:D114"/>
  </mergeCells>
  <pageMargins left="0.51181102362204722" right="0.51181102362204722" top="0.78740157480314965" bottom="0.78740157480314965" header="0.31496062992125984" footer="0.31496062992125984"/>
  <pageSetup paperSize="9" scale="85" orientation="portrait" verticalDpi="1200" r:id="rId1"/>
  <headerFooter>
    <oddFooter>&amp;C&amp;8Página &amp;P de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C0A49-3450-46C8-84C7-01ABCEE8BDC5}">
  <sheetPr>
    <tabColor theme="4" tint="0.59999389629810485"/>
  </sheetPr>
  <dimension ref="A1:R149"/>
  <sheetViews>
    <sheetView showGridLines="0" tabSelected="1" workbookViewId="0">
      <selection activeCell="G54" sqref="G54"/>
    </sheetView>
  </sheetViews>
  <sheetFormatPr defaultColWidth="9.140625" defaultRowHeight="11.25" x14ac:dyDescent="0.2"/>
  <cols>
    <col min="1" max="1" width="24.7109375" style="2" customWidth="1"/>
    <col min="2" max="2" width="16" style="2" customWidth="1"/>
    <col min="3" max="3" width="17" style="2" customWidth="1"/>
    <col min="4" max="4" width="14.5703125" style="2" customWidth="1"/>
    <col min="5" max="5" width="16.42578125" style="2" customWidth="1"/>
    <col min="6" max="6" width="18.28515625" style="2" customWidth="1"/>
    <col min="7" max="7" width="15.42578125" style="2" customWidth="1"/>
    <col min="8" max="8" width="12.28515625" style="2" customWidth="1"/>
    <col min="9" max="9" width="13.5703125" style="2" customWidth="1"/>
    <col min="10" max="10" width="12.7109375" style="2" customWidth="1"/>
    <col min="11" max="11" width="11.5703125" style="2" bestFit="1" customWidth="1"/>
    <col min="12" max="13" width="11.140625" style="2" bestFit="1" customWidth="1"/>
    <col min="14" max="14" width="12" style="2" bestFit="1" customWidth="1"/>
    <col min="15" max="16384" width="9.140625" style="2"/>
  </cols>
  <sheetData>
    <row r="1" spans="1:13" x14ac:dyDescent="0.2">
      <c r="A1" s="83" t="s">
        <v>0</v>
      </c>
      <c r="B1" s="83"/>
      <c r="C1" s="83"/>
      <c r="D1" s="83"/>
      <c r="E1" s="83"/>
      <c r="F1" s="83"/>
      <c r="G1" s="84"/>
      <c r="H1" s="84"/>
    </row>
    <row r="2" spans="1:13" x14ac:dyDescent="0.2">
      <c r="A2" s="83" t="s">
        <v>1</v>
      </c>
      <c r="B2" s="83"/>
      <c r="C2" s="83"/>
      <c r="D2" s="83"/>
      <c r="E2" s="83"/>
      <c r="F2" s="83"/>
    </row>
    <row r="3" spans="1:13" x14ac:dyDescent="0.2">
      <c r="A3" s="83" t="s">
        <v>2</v>
      </c>
      <c r="B3" s="83"/>
      <c r="C3" s="83"/>
      <c r="D3" s="83"/>
      <c r="E3" s="83"/>
      <c r="F3" s="83"/>
    </row>
    <row r="4" spans="1:13" x14ac:dyDescent="0.2">
      <c r="A4" s="83" t="s">
        <v>3</v>
      </c>
      <c r="B4" s="83"/>
      <c r="C4" s="83"/>
      <c r="D4" s="83"/>
      <c r="E4" s="83"/>
      <c r="F4" s="83"/>
    </row>
    <row r="5" spans="1:13" x14ac:dyDescent="0.2">
      <c r="A5" s="3"/>
      <c r="I5" s="85"/>
      <c r="J5" s="85"/>
      <c r="K5" s="85"/>
      <c r="L5" s="85"/>
      <c r="M5" s="85"/>
    </row>
    <row r="6" spans="1:13" ht="15" customHeight="1" x14ac:dyDescent="0.2">
      <c r="A6" s="75" t="s">
        <v>4</v>
      </c>
      <c r="B6" s="75"/>
      <c r="C6" s="55" t="s">
        <v>5</v>
      </c>
      <c r="D6" s="55"/>
      <c r="E6" s="55"/>
      <c r="F6" s="55"/>
    </row>
    <row r="7" spans="1:13" ht="15" customHeight="1" x14ac:dyDescent="0.2">
      <c r="A7" s="75" t="s">
        <v>6</v>
      </c>
      <c r="B7" s="75"/>
      <c r="C7" s="81" t="s">
        <v>7</v>
      </c>
      <c r="D7" s="81"/>
      <c r="E7" s="81"/>
      <c r="F7" s="81"/>
    </row>
    <row r="8" spans="1:13" ht="15" customHeight="1" x14ac:dyDescent="0.2">
      <c r="A8" s="75" t="s">
        <v>8</v>
      </c>
      <c r="B8" s="75"/>
      <c r="C8" s="81" t="s">
        <v>9</v>
      </c>
      <c r="D8" s="81"/>
      <c r="E8" s="81"/>
      <c r="F8" s="81"/>
    </row>
    <row r="9" spans="1:13" ht="15" customHeight="1" x14ac:dyDescent="0.2">
      <c r="A9" s="75" t="s">
        <v>10</v>
      </c>
      <c r="B9" s="75"/>
      <c r="C9" s="81" t="s">
        <v>11</v>
      </c>
      <c r="D9" s="81"/>
      <c r="E9" s="81"/>
      <c r="F9" s="81"/>
    </row>
    <row r="10" spans="1:13" ht="15" customHeight="1" x14ac:dyDescent="0.2">
      <c r="A10" s="75" t="s">
        <v>12</v>
      </c>
      <c r="B10" s="75"/>
      <c r="C10" s="81" t="s">
        <v>13</v>
      </c>
      <c r="D10" s="81"/>
      <c r="E10" s="81"/>
      <c r="F10" s="81"/>
    </row>
    <row r="11" spans="1:13" ht="15" customHeight="1" x14ac:dyDescent="0.2">
      <c r="A11" s="75" t="s">
        <v>14</v>
      </c>
      <c r="B11" s="75"/>
      <c r="C11" s="82" t="s">
        <v>15</v>
      </c>
      <c r="D11" s="82"/>
      <c r="E11" s="82"/>
      <c r="F11" s="82"/>
    </row>
    <row r="12" spans="1:13" ht="15" customHeight="1" x14ac:dyDescent="0.2">
      <c r="A12" s="75" t="s">
        <v>16</v>
      </c>
      <c r="B12" s="75"/>
      <c r="C12" s="82" t="s">
        <v>17</v>
      </c>
      <c r="D12" s="82"/>
      <c r="E12" s="82"/>
      <c r="F12" s="82"/>
    </row>
    <row r="13" spans="1:13" ht="40.5" customHeight="1" x14ac:dyDescent="0.2">
      <c r="A13" s="75" t="s">
        <v>18</v>
      </c>
      <c r="B13" s="75"/>
      <c r="C13" s="76" t="s">
        <v>19</v>
      </c>
      <c r="D13" s="76"/>
      <c r="E13" s="76"/>
      <c r="F13" s="76"/>
    </row>
    <row r="14" spans="1:13" ht="15" customHeight="1" x14ac:dyDescent="0.2">
      <c r="A14" s="77" t="s">
        <v>20</v>
      </c>
      <c r="B14" s="77"/>
      <c r="C14" s="7">
        <v>2025</v>
      </c>
      <c r="D14" s="7"/>
      <c r="E14" s="7"/>
    </row>
    <row r="15" spans="1:13" ht="15" customHeight="1" x14ac:dyDescent="0.2">
      <c r="A15" s="77" t="s">
        <v>21</v>
      </c>
      <c r="B15" s="77"/>
      <c r="C15" s="7" t="s">
        <v>105</v>
      </c>
      <c r="D15" s="7"/>
      <c r="E15" s="7"/>
    </row>
    <row r="16" spans="1:13" ht="15" customHeight="1" x14ac:dyDescent="0.2">
      <c r="A16" s="6"/>
      <c r="B16" s="6"/>
      <c r="C16" s="7"/>
      <c r="D16" s="7"/>
      <c r="E16" s="7"/>
    </row>
    <row r="17" spans="1:18" x14ac:dyDescent="0.2">
      <c r="A17" s="8"/>
    </row>
    <row r="18" spans="1:18" ht="15" customHeight="1" x14ac:dyDescent="0.2">
      <c r="A18" s="78" t="s">
        <v>23</v>
      </c>
      <c r="B18" s="79"/>
      <c r="C18" s="80"/>
      <c r="D18" s="9" t="s">
        <v>24</v>
      </c>
      <c r="E18" s="9" t="s">
        <v>25</v>
      </c>
      <c r="F18" s="9" t="s">
        <v>26</v>
      </c>
    </row>
    <row r="19" spans="1:18" ht="15" customHeight="1" x14ac:dyDescent="0.2">
      <c r="A19" s="62" t="s">
        <v>106</v>
      </c>
      <c r="B19" s="63"/>
      <c r="C19" s="64"/>
      <c r="D19" s="10">
        <v>46010</v>
      </c>
      <c r="E19" s="10">
        <v>47106</v>
      </c>
      <c r="F19" s="11">
        <v>1161674.1299999999</v>
      </c>
      <c r="G19" s="84"/>
    </row>
    <row r="20" spans="1:18" ht="15" customHeight="1" x14ac:dyDescent="0.2">
      <c r="A20" s="65"/>
      <c r="B20" s="66"/>
      <c r="C20" s="67"/>
      <c r="D20" s="10"/>
      <c r="E20" s="10"/>
      <c r="F20" s="11"/>
      <c r="G20" s="84"/>
      <c r="H20" s="86"/>
      <c r="I20" s="84"/>
      <c r="J20" s="87"/>
      <c r="K20" s="86"/>
      <c r="L20" s="86"/>
      <c r="M20" s="86"/>
      <c r="N20" s="86"/>
      <c r="O20" s="88"/>
      <c r="P20" s="86"/>
      <c r="Q20" s="88"/>
      <c r="R20" s="86"/>
    </row>
    <row r="21" spans="1:18" ht="15" customHeight="1" x14ac:dyDescent="0.2">
      <c r="A21" s="5"/>
      <c r="B21" s="5"/>
      <c r="C21" s="5"/>
      <c r="D21" s="12"/>
      <c r="E21" s="12"/>
      <c r="F21" s="13"/>
      <c r="G21" s="86"/>
      <c r="H21" s="86"/>
      <c r="I21" s="88"/>
      <c r="J21" s="86"/>
      <c r="K21" s="88"/>
      <c r="L21" s="89"/>
    </row>
    <row r="22" spans="1:18" x14ac:dyDescent="0.2">
      <c r="A22" s="7"/>
      <c r="B22" s="14"/>
      <c r="C22" s="14"/>
      <c r="D22" s="15"/>
      <c r="E22" s="15"/>
    </row>
    <row r="23" spans="1:18" x14ac:dyDescent="0.2">
      <c r="A23" s="41" t="s">
        <v>28</v>
      </c>
      <c r="B23" s="41"/>
      <c r="C23" s="41"/>
      <c r="D23" s="41"/>
      <c r="E23" s="41"/>
      <c r="F23" s="41"/>
    </row>
    <row r="24" spans="1:18" ht="11.25" customHeight="1" x14ac:dyDescent="0.2">
      <c r="A24" s="68" t="s">
        <v>29</v>
      </c>
      <c r="B24" s="69"/>
      <c r="C24" s="41" t="s">
        <v>30</v>
      </c>
      <c r="D24" s="68" t="s">
        <v>31</v>
      </c>
      <c r="E24" s="73" t="s">
        <v>32</v>
      </c>
      <c r="F24" s="73" t="s">
        <v>33</v>
      </c>
    </row>
    <row r="25" spans="1:18" ht="27" customHeight="1" x14ac:dyDescent="0.2">
      <c r="A25" s="70"/>
      <c r="B25" s="71"/>
      <c r="C25" s="41"/>
      <c r="D25" s="72"/>
      <c r="E25" s="74"/>
      <c r="F25" s="74"/>
    </row>
    <row r="26" spans="1:18" s="21" customFormat="1" ht="15" customHeight="1" x14ac:dyDescent="0.2">
      <c r="A26" s="42" t="s">
        <v>34</v>
      </c>
      <c r="B26" s="61"/>
      <c r="C26" s="17" t="s">
        <v>35</v>
      </c>
      <c r="D26" s="18" t="s">
        <v>35</v>
      </c>
      <c r="E26" s="19" t="s">
        <v>35</v>
      </c>
      <c r="F26" s="20" t="s">
        <v>35</v>
      </c>
      <c r="H26" s="90"/>
      <c r="I26" s="90"/>
      <c r="J26" s="91"/>
      <c r="K26" s="91"/>
      <c r="L26" s="91"/>
      <c r="M26" s="91"/>
    </row>
    <row r="27" spans="1:18" s="21" customFormat="1" ht="15" customHeight="1" x14ac:dyDescent="0.25">
      <c r="A27" s="42" t="s">
        <v>36</v>
      </c>
      <c r="B27" s="61"/>
      <c r="C27" s="17" t="s">
        <v>35</v>
      </c>
      <c r="D27" s="18" t="s">
        <v>35</v>
      </c>
      <c r="E27" s="19" t="s">
        <v>35</v>
      </c>
      <c r="F27" s="20" t="s">
        <v>35</v>
      </c>
      <c r="H27" s="90"/>
      <c r="I27" s="90"/>
      <c r="J27" s="90"/>
      <c r="K27" s="90"/>
      <c r="L27" s="90"/>
    </row>
    <row r="28" spans="1:18" s="21" customFormat="1" ht="15" customHeight="1" x14ac:dyDescent="0.25">
      <c r="A28" s="42" t="s">
        <v>37</v>
      </c>
      <c r="B28" s="61"/>
      <c r="C28" s="17" t="s">
        <v>35</v>
      </c>
      <c r="D28" s="18" t="s">
        <v>35</v>
      </c>
      <c r="E28" s="19" t="s">
        <v>35</v>
      </c>
      <c r="F28" s="20" t="s">
        <v>35</v>
      </c>
      <c r="H28" s="90"/>
      <c r="I28" s="90"/>
      <c r="J28" s="90"/>
      <c r="K28" s="90"/>
      <c r="L28" s="90"/>
    </row>
    <row r="29" spans="1:18" s="21" customFormat="1" ht="15" customHeight="1" x14ac:dyDescent="0.25">
      <c r="A29" s="42" t="s">
        <v>38</v>
      </c>
      <c r="B29" s="61"/>
      <c r="C29" s="17" t="s">
        <v>35</v>
      </c>
      <c r="D29" s="18" t="s">
        <v>35</v>
      </c>
      <c r="E29" s="19" t="s">
        <v>35</v>
      </c>
      <c r="F29" s="20" t="s">
        <v>35</v>
      </c>
      <c r="H29" s="90"/>
      <c r="I29" s="90"/>
      <c r="J29" s="90"/>
      <c r="K29" s="90"/>
      <c r="L29" s="90"/>
    </row>
    <row r="30" spans="1:18" s="21" customFormat="1" ht="15" customHeight="1" x14ac:dyDescent="0.25">
      <c r="A30" s="42" t="s">
        <v>39</v>
      </c>
      <c r="B30" s="61"/>
      <c r="C30" s="17" t="s">
        <v>35</v>
      </c>
      <c r="D30" s="18" t="s">
        <v>35</v>
      </c>
      <c r="E30" s="19" t="s">
        <v>35</v>
      </c>
      <c r="F30" s="20" t="s">
        <v>35</v>
      </c>
      <c r="H30" s="90"/>
      <c r="I30" s="90"/>
      <c r="J30" s="90"/>
      <c r="K30" s="90"/>
      <c r="L30" s="90"/>
    </row>
    <row r="31" spans="1:18" s="21" customFormat="1" ht="15" customHeight="1" x14ac:dyDescent="0.25">
      <c r="A31" s="42" t="s">
        <v>40</v>
      </c>
      <c r="B31" s="61"/>
      <c r="C31" s="17" t="s">
        <v>35</v>
      </c>
      <c r="D31" s="18" t="s">
        <v>35</v>
      </c>
      <c r="E31" s="19" t="s">
        <v>35</v>
      </c>
      <c r="F31" s="20" t="s">
        <v>35</v>
      </c>
      <c r="H31" s="90"/>
      <c r="I31" s="90"/>
      <c r="J31" s="90"/>
      <c r="K31" s="90"/>
      <c r="L31" s="90"/>
    </row>
    <row r="32" spans="1:18" s="21" customFormat="1" ht="15" customHeight="1" x14ac:dyDescent="0.25">
      <c r="A32" s="42" t="s">
        <v>41</v>
      </c>
      <c r="B32" s="61"/>
      <c r="C32" s="17" t="s">
        <v>35</v>
      </c>
      <c r="D32" s="18" t="s">
        <v>35</v>
      </c>
      <c r="E32" s="19" t="s">
        <v>35</v>
      </c>
      <c r="F32" s="20" t="s">
        <v>35</v>
      </c>
      <c r="H32" s="90"/>
      <c r="I32" s="90"/>
      <c r="J32" s="90"/>
      <c r="K32" s="90"/>
      <c r="L32" s="90"/>
    </row>
    <row r="33" spans="1:12" s="21" customFormat="1" ht="15" customHeight="1" x14ac:dyDescent="0.25">
      <c r="A33" s="42" t="s">
        <v>42</v>
      </c>
      <c r="B33" s="61"/>
      <c r="C33" s="17" t="s">
        <v>35</v>
      </c>
      <c r="D33" s="18" t="s">
        <v>35</v>
      </c>
      <c r="E33" s="19" t="s">
        <v>35</v>
      </c>
      <c r="F33" s="20" t="s">
        <v>35</v>
      </c>
      <c r="H33" s="90"/>
      <c r="I33" s="90"/>
      <c r="J33" s="90"/>
      <c r="K33" s="90"/>
      <c r="L33" s="90"/>
    </row>
    <row r="34" spans="1:12" s="21" customFormat="1" ht="15" customHeight="1" x14ac:dyDescent="0.25">
      <c r="A34" s="42" t="s">
        <v>43</v>
      </c>
      <c r="B34" s="61"/>
      <c r="C34" s="17" t="s">
        <v>35</v>
      </c>
      <c r="D34" s="18" t="s">
        <v>35</v>
      </c>
      <c r="E34" s="19" t="s">
        <v>35</v>
      </c>
      <c r="F34" s="20" t="s">
        <v>35</v>
      </c>
      <c r="H34" s="90"/>
      <c r="I34" s="90"/>
      <c r="J34" s="90"/>
      <c r="K34" s="90"/>
      <c r="L34" s="90"/>
    </row>
    <row r="35" spans="1:12" s="21" customFormat="1" ht="15" customHeight="1" x14ac:dyDescent="0.25">
      <c r="A35" s="42" t="s">
        <v>45</v>
      </c>
      <c r="B35" s="61"/>
      <c r="C35" s="17" t="s">
        <v>35</v>
      </c>
      <c r="D35" s="18" t="s">
        <v>35</v>
      </c>
      <c r="E35" s="19" t="s">
        <v>35</v>
      </c>
      <c r="F35" s="20" t="s">
        <v>35</v>
      </c>
      <c r="H35" s="90"/>
      <c r="I35" s="90"/>
      <c r="J35" s="90"/>
      <c r="K35" s="90"/>
      <c r="L35" s="90"/>
    </row>
    <row r="36" spans="1:12" s="21" customFormat="1" ht="15" customHeight="1" x14ac:dyDescent="0.25">
      <c r="A36" s="42" t="s">
        <v>47</v>
      </c>
      <c r="B36" s="61"/>
      <c r="C36" s="17" t="s">
        <v>35</v>
      </c>
      <c r="D36" s="18" t="s">
        <v>35</v>
      </c>
      <c r="E36" s="19" t="s">
        <v>35</v>
      </c>
      <c r="F36" s="20" t="s">
        <v>35</v>
      </c>
      <c r="H36" s="90"/>
      <c r="I36" s="90"/>
      <c r="J36" s="90"/>
      <c r="K36" s="90"/>
      <c r="L36" s="90"/>
    </row>
    <row r="37" spans="1:12" s="21" customFormat="1" ht="15" customHeight="1" x14ac:dyDescent="0.25">
      <c r="A37" s="42" t="s">
        <v>49</v>
      </c>
      <c r="B37" s="61"/>
      <c r="C37" s="22">
        <v>1161674.1299999999</v>
      </c>
      <c r="D37" s="18">
        <v>46017</v>
      </c>
      <c r="E37" s="19" t="s">
        <v>107</v>
      </c>
      <c r="F37" s="22">
        <v>1161674.1299999999</v>
      </c>
      <c r="H37" s="90"/>
      <c r="I37" s="90"/>
      <c r="J37" s="90"/>
      <c r="K37" s="90"/>
      <c r="L37" s="90"/>
    </row>
    <row r="38" spans="1:12" ht="15" customHeight="1" x14ac:dyDescent="0.2">
      <c r="A38" s="53" t="s">
        <v>51</v>
      </c>
      <c r="B38" s="54"/>
      <c r="C38" s="54"/>
      <c r="D38" s="19"/>
      <c r="E38" s="19"/>
      <c r="F38" s="22">
        <v>0</v>
      </c>
      <c r="G38" s="92"/>
      <c r="I38" s="93"/>
    </row>
    <row r="39" spans="1:12" ht="15" customHeight="1" x14ac:dyDescent="0.2">
      <c r="A39" s="53" t="s">
        <v>52</v>
      </c>
      <c r="B39" s="54"/>
      <c r="C39" s="54"/>
      <c r="D39" s="19"/>
      <c r="E39" s="19"/>
      <c r="F39" s="22">
        <f>SUM(F26:F37)</f>
        <v>1161674.1299999999</v>
      </c>
      <c r="G39" s="85"/>
    </row>
    <row r="40" spans="1:12" ht="15" customHeight="1" x14ac:dyDescent="0.2">
      <c r="A40" s="53" t="s">
        <v>53</v>
      </c>
      <c r="B40" s="54"/>
      <c r="C40" s="54"/>
      <c r="D40" s="19"/>
      <c r="E40" s="19"/>
      <c r="F40" s="22">
        <v>1482.63</v>
      </c>
      <c r="G40" s="94"/>
      <c r="I40" s="94"/>
    </row>
    <row r="41" spans="1:12" ht="15" customHeight="1" x14ac:dyDescent="0.2">
      <c r="A41" s="53" t="s">
        <v>54</v>
      </c>
      <c r="B41" s="54"/>
      <c r="C41" s="54"/>
      <c r="D41" s="19"/>
      <c r="E41" s="19"/>
      <c r="F41" s="11">
        <v>0</v>
      </c>
      <c r="G41" s="95"/>
      <c r="I41" s="94"/>
      <c r="J41" s="94"/>
    </row>
    <row r="42" spans="1:12" ht="15" customHeight="1" x14ac:dyDescent="0.2">
      <c r="A42" s="53" t="s">
        <v>55</v>
      </c>
      <c r="B42" s="54"/>
      <c r="C42" s="54"/>
      <c r="D42" s="19"/>
      <c r="E42" s="19"/>
      <c r="F42" s="22">
        <f>F38+F39+F40+F41</f>
        <v>1163156.7599999998</v>
      </c>
    </row>
    <row r="43" spans="1:12" ht="15" customHeight="1" x14ac:dyDescent="0.2">
      <c r="A43" s="53" t="s">
        <v>56</v>
      </c>
      <c r="B43" s="54"/>
      <c r="C43" s="54"/>
      <c r="D43" s="19"/>
      <c r="E43" s="19"/>
      <c r="F43" s="22">
        <v>0</v>
      </c>
      <c r="G43" s="84"/>
    </row>
    <row r="44" spans="1:12" ht="15" customHeight="1" x14ac:dyDescent="0.2">
      <c r="A44" s="53" t="s">
        <v>57</v>
      </c>
      <c r="B44" s="54"/>
      <c r="C44" s="54"/>
      <c r="D44" s="19"/>
      <c r="E44" s="19"/>
      <c r="F44" s="22">
        <f>F42+F43</f>
        <v>1163156.7599999998</v>
      </c>
    </row>
    <row r="45" spans="1:12" ht="12" customHeight="1" x14ac:dyDescent="0.2">
      <c r="A45" s="23" t="s">
        <v>58</v>
      </c>
      <c r="B45" s="23"/>
      <c r="C45" s="24"/>
      <c r="D45" s="24"/>
      <c r="E45" s="24"/>
      <c r="F45" s="7"/>
    </row>
    <row r="46" spans="1:12" ht="12" customHeight="1" x14ac:dyDescent="0.2">
      <c r="A46" s="55" t="s">
        <v>59</v>
      </c>
      <c r="B46" s="55"/>
      <c r="C46" s="55"/>
      <c r="D46" s="55"/>
      <c r="E46" s="55"/>
      <c r="F46" s="55"/>
    </row>
    <row r="47" spans="1:12" ht="12" customHeight="1" x14ac:dyDescent="0.2">
      <c r="A47" s="55" t="s">
        <v>60</v>
      </c>
      <c r="B47" s="55"/>
      <c r="C47" s="55"/>
      <c r="D47" s="55"/>
      <c r="E47" s="55"/>
      <c r="F47" s="55"/>
    </row>
    <row r="48" spans="1:12" ht="12" customHeight="1" x14ac:dyDescent="0.2">
      <c r="A48" s="5"/>
      <c r="B48" s="5"/>
      <c r="C48" s="5"/>
      <c r="D48" s="5"/>
      <c r="E48" s="5"/>
      <c r="F48" s="5"/>
    </row>
    <row r="49" spans="1:6" ht="12.75" customHeight="1" x14ac:dyDescent="0.2">
      <c r="A49" s="4"/>
      <c r="B49" s="5"/>
      <c r="C49" s="24"/>
      <c r="D49" s="24"/>
      <c r="E49" s="24"/>
      <c r="F49" s="7"/>
    </row>
    <row r="50" spans="1:6" ht="12.75" customHeight="1" x14ac:dyDescent="0.2">
      <c r="A50" s="4"/>
      <c r="B50" s="5"/>
      <c r="C50" s="24"/>
      <c r="D50" s="24"/>
      <c r="E50" s="24"/>
      <c r="F50" s="7"/>
    </row>
    <row r="51" spans="1:6" ht="12.75" customHeight="1" x14ac:dyDescent="0.2">
      <c r="A51" s="5"/>
      <c r="B51" s="5"/>
      <c r="C51" s="24"/>
      <c r="D51" s="24"/>
      <c r="E51" s="24"/>
      <c r="F51" s="7"/>
    </row>
    <row r="52" spans="1:6" ht="12.75" customHeight="1" x14ac:dyDescent="0.2">
      <c r="A52" s="5"/>
      <c r="B52" s="5"/>
      <c r="C52" s="24"/>
      <c r="D52" s="24"/>
      <c r="E52" s="24"/>
      <c r="F52" s="7"/>
    </row>
    <row r="53" spans="1:6" ht="12.75" customHeight="1" x14ac:dyDescent="0.2">
      <c r="A53" s="5"/>
      <c r="B53" s="5"/>
      <c r="C53" s="24"/>
      <c r="D53" s="24"/>
      <c r="E53" s="24"/>
      <c r="F53" s="7"/>
    </row>
    <row r="54" spans="1:6" ht="12.75" customHeight="1" x14ac:dyDescent="0.2">
      <c r="A54" s="5"/>
      <c r="B54" s="5"/>
      <c r="C54" s="24"/>
      <c r="D54" s="24"/>
      <c r="E54" s="24"/>
      <c r="F54" s="7"/>
    </row>
    <row r="55" spans="1:6" ht="12.75" customHeight="1" x14ac:dyDescent="0.2">
      <c r="A55" s="5"/>
      <c r="B55" s="5"/>
      <c r="C55" s="24"/>
      <c r="D55" s="24"/>
      <c r="E55" s="24"/>
      <c r="F55" s="7"/>
    </row>
    <row r="56" spans="1:6" ht="12.75" customHeight="1" x14ac:dyDescent="0.2">
      <c r="A56" s="5"/>
      <c r="B56" s="5"/>
      <c r="C56" s="24"/>
      <c r="D56" s="24"/>
      <c r="E56" s="24"/>
      <c r="F56" s="7"/>
    </row>
    <row r="57" spans="1:6" ht="12.75" customHeight="1" x14ac:dyDescent="0.2">
      <c r="A57" s="5"/>
      <c r="B57" s="5"/>
      <c r="C57" s="24"/>
      <c r="D57" s="24"/>
      <c r="E57" s="24"/>
      <c r="F57" s="7"/>
    </row>
    <row r="58" spans="1:6" ht="21.75" customHeight="1" x14ac:dyDescent="0.2">
      <c r="A58" s="56" t="s">
        <v>61</v>
      </c>
      <c r="B58" s="57"/>
      <c r="C58" s="57"/>
      <c r="D58" s="57"/>
      <c r="E58" s="57"/>
      <c r="F58" s="57"/>
    </row>
    <row r="59" spans="1:6" x14ac:dyDescent="0.2">
      <c r="A59" s="8"/>
    </row>
    <row r="60" spans="1:6" x14ac:dyDescent="0.2">
      <c r="A60" s="8"/>
    </row>
    <row r="61" spans="1:6" ht="15" customHeight="1" x14ac:dyDescent="0.2">
      <c r="A61" s="1"/>
      <c r="B61" s="1"/>
      <c r="C61" s="1"/>
      <c r="D61" s="1"/>
      <c r="E61" s="1"/>
      <c r="F61" s="1"/>
    </row>
    <row r="62" spans="1:6" ht="21" customHeight="1" x14ac:dyDescent="0.2">
      <c r="A62" s="41" t="s">
        <v>62</v>
      </c>
      <c r="B62" s="41"/>
      <c r="C62" s="41"/>
      <c r="D62" s="41"/>
      <c r="E62" s="41"/>
      <c r="F62" s="41"/>
    </row>
    <row r="63" spans="1:6" ht="21" customHeight="1" x14ac:dyDescent="0.2">
      <c r="A63" s="58" t="s">
        <v>63</v>
      </c>
      <c r="B63" s="59"/>
      <c r="C63" s="59"/>
      <c r="D63" s="59"/>
      <c r="E63" s="59"/>
      <c r="F63" s="60"/>
    </row>
    <row r="64" spans="1:6" ht="15" customHeight="1" x14ac:dyDescent="0.2">
      <c r="A64" s="48" t="s">
        <v>64</v>
      </c>
      <c r="B64" s="48" t="s">
        <v>65</v>
      </c>
      <c r="C64" s="50" t="s">
        <v>66</v>
      </c>
      <c r="D64" s="48" t="s">
        <v>67</v>
      </c>
      <c r="E64" s="48" t="s">
        <v>68</v>
      </c>
      <c r="F64" s="48" t="s">
        <v>69</v>
      </c>
    </row>
    <row r="65" spans="1:16" ht="80.25" customHeight="1" x14ac:dyDescent="0.2">
      <c r="A65" s="49"/>
      <c r="B65" s="49"/>
      <c r="C65" s="51"/>
      <c r="D65" s="52"/>
      <c r="E65" s="49"/>
      <c r="F65" s="52"/>
      <c r="H65" s="96"/>
      <c r="I65" s="1"/>
      <c r="J65" s="1"/>
    </row>
    <row r="66" spans="1:16" ht="18" customHeight="1" x14ac:dyDescent="0.2">
      <c r="A66" s="25" t="s">
        <v>70</v>
      </c>
      <c r="B66" s="26">
        <v>0</v>
      </c>
      <c r="C66" s="26">
        <v>0</v>
      </c>
      <c r="D66" s="26">
        <v>0</v>
      </c>
      <c r="E66" s="26">
        <v>0</v>
      </c>
      <c r="F66" s="26">
        <v>0</v>
      </c>
      <c r="H66" s="93"/>
      <c r="I66" s="97"/>
      <c r="J66" s="97"/>
      <c r="K66" s="93"/>
      <c r="L66" s="93"/>
      <c r="M66" s="93"/>
      <c r="N66" s="93"/>
      <c r="O66" s="93"/>
      <c r="P66" s="93"/>
    </row>
    <row r="67" spans="1:16" ht="18" customHeight="1" x14ac:dyDescent="0.2">
      <c r="A67" s="25" t="s">
        <v>71</v>
      </c>
      <c r="B67" s="26">
        <v>0</v>
      </c>
      <c r="C67" s="26">
        <v>0</v>
      </c>
      <c r="D67" s="26">
        <v>0</v>
      </c>
      <c r="E67" s="26">
        <v>0</v>
      </c>
      <c r="F67" s="26">
        <v>0</v>
      </c>
      <c r="H67" s="93"/>
      <c r="I67" s="97"/>
      <c r="J67" s="97"/>
      <c r="K67" s="93"/>
      <c r="L67" s="93"/>
      <c r="M67" s="93"/>
      <c r="N67" s="93"/>
      <c r="O67" s="93"/>
    </row>
    <row r="68" spans="1:16" ht="18" customHeight="1" x14ac:dyDescent="0.2">
      <c r="A68" s="25" t="s">
        <v>72</v>
      </c>
      <c r="B68" s="26">
        <v>0</v>
      </c>
      <c r="C68" s="26">
        <v>0</v>
      </c>
      <c r="D68" s="26">
        <v>0</v>
      </c>
      <c r="E68" s="26">
        <v>0</v>
      </c>
      <c r="F68" s="26">
        <v>0</v>
      </c>
      <c r="H68" s="93"/>
      <c r="I68" s="97"/>
      <c r="J68" s="97"/>
      <c r="K68" s="93"/>
      <c r="L68" s="93"/>
      <c r="M68" s="93"/>
      <c r="N68" s="93"/>
      <c r="O68" s="93"/>
    </row>
    <row r="69" spans="1:16" ht="18" customHeight="1" x14ac:dyDescent="0.2">
      <c r="A69" s="25" t="s">
        <v>73</v>
      </c>
      <c r="B69" s="26">
        <v>0</v>
      </c>
      <c r="C69" s="26">
        <v>0</v>
      </c>
      <c r="D69" s="26">
        <v>0</v>
      </c>
      <c r="E69" s="26">
        <v>0</v>
      </c>
      <c r="F69" s="26">
        <v>0</v>
      </c>
      <c r="H69" s="93"/>
      <c r="I69" s="97"/>
      <c r="J69" s="97"/>
      <c r="K69" s="93"/>
      <c r="L69" s="93"/>
      <c r="M69" s="93"/>
      <c r="N69" s="93"/>
      <c r="O69" s="93"/>
    </row>
    <row r="70" spans="1:16" ht="18" customHeight="1" x14ac:dyDescent="0.2">
      <c r="A70" s="25" t="s">
        <v>74</v>
      </c>
      <c r="B70" s="26">
        <v>0</v>
      </c>
      <c r="C70" s="26">
        <v>0</v>
      </c>
      <c r="D70" s="26">
        <v>0</v>
      </c>
      <c r="E70" s="26">
        <v>0</v>
      </c>
      <c r="F70" s="26">
        <v>0</v>
      </c>
      <c r="H70" s="93"/>
      <c r="I70" s="97"/>
      <c r="J70" s="97"/>
      <c r="K70" s="93"/>
      <c r="L70" s="93"/>
      <c r="M70" s="93"/>
      <c r="N70" s="93"/>
      <c r="O70" s="93"/>
    </row>
    <row r="71" spans="1:16" ht="18" customHeight="1" x14ac:dyDescent="0.2">
      <c r="A71" s="25" t="s">
        <v>75</v>
      </c>
      <c r="B71" s="26">
        <v>0</v>
      </c>
      <c r="C71" s="26">
        <v>0</v>
      </c>
      <c r="D71" s="26">
        <v>0</v>
      </c>
      <c r="E71" s="26">
        <v>0</v>
      </c>
      <c r="F71" s="26">
        <v>0</v>
      </c>
      <c r="H71" s="93"/>
      <c r="I71" s="97"/>
      <c r="J71" s="97"/>
      <c r="K71" s="93"/>
      <c r="L71" s="93"/>
      <c r="M71" s="93"/>
      <c r="N71" s="93"/>
      <c r="O71" s="93"/>
    </row>
    <row r="72" spans="1:16" ht="18" customHeight="1" x14ac:dyDescent="0.2">
      <c r="A72" s="25" t="s">
        <v>76</v>
      </c>
      <c r="B72" s="26">
        <v>0</v>
      </c>
      <c r="C72" s="26">
        <v>0</v>
      </c>
      <c r="D72" s="26">
        <v>0</v>
      </c>
      <c r="E72" s="26">
        <v>0</v>
      </c>
      <c r="F72" s="26">
        <v>0</v>
      </c>
      <c r="H72" s="93"/>
      <c r="I72" s="97"/>
      <c r="J72" s="97"/>
      <c r="K72" s="93"/>
      <c r="L72" s="93"/>
      <c r="M72" s="93"/>
      <c r="N72" s="93"/>
      <c r="O72" s="93"/>
    </row>
    <row r="73" spans="1:16" ht="18" customHeight="1" x14ac:dyDescent="0.2">
      <c r="A73" s="25" t="s">
        <v>77</v>
      </c>
      <c r="B73" s="26">
        <v>0</v>
      </c>
      <c r="C73" s="26">
        <v>0</v>
      </c>
      <c r="D73" s="26">
        <v>0</v>
      </c>
      <c r="E73" s="26">
        <v>0</v>
      </c>
      <c r="F73" s="26">
        <v>0</v>
      </c>
      <c r="H73" s="93"/>
      <c r="I73" s="97"/>
      <c r="J73" s="97"/>
      <c r="K73" s="93"/>
      <c r="L73" s="93"/>
      <c r="M73" s="93"/>
      <c r="N73" s="93"/>
      <c r="O73" s="93"/>
    </row>
    <row r="74" spans="1:16" ht="18" customHeight="1" x14ac:dyDescent="0.2">
      <c r="A74" s="25" t="s">
        <v>78</v>
      </c>
      <c r="B74" s="26">
        <v>0</v>
      </c>
      <c r="C74" s="26">
        <v>0</v>
      </c>
      <c r="D74" s="26">
        <v>0</v>
      </c>
      <c r="E74" s="26">
        <v>0</v>
      </c>
      <c r="F74" s="26">
        <v>0</v>
      </c>
      <c r="H74" s="93"/>
      <c r="I74" s="97"/>
      <c r="J74" s="97"/>
      <c r="K74" s="93"/>
      <c r="L74" s="93"/>
      <c r="M74" s="93"/>
      <c r="N74" s="93"/>
      <c r="O74" s="93"/>
    </row>
    <row r="75" spans="1:16" ht="18" customHeight="1" x14ac:dyDescent="0.2">
      <c r="A75" s="25" t="s">
        <v>79</v>
      </c>
      <c r="B75" s="26">
        <v>0</v>
      </c>
      <c r="C75" s="26">
        <v>0</v>
      </c>
      <c r="D75" s="26">
        <v>0</v>
      </c>
      <c r="E75" s="26">
        <v>0</v>
      </c>
      <c r="F75" s="26">
        <v>0</v>
      </c>
      <c r="H75" s="93"/>
      <c r="I75" s="97"/>
      <c r="J75" s="97"/>
      <c r="K75" s="93"/>
      <c r="L75" s="93"/>
      <c r="M75" s="93"/>
      <c r="N75" s="93"/>
      <c r="O75" s="93"/>
    </row>
    <row r="76" spans="1:16" ht="18" customHeight="1" x14ac:dyDescent="0.2">
      <c r="A76" s="25" t="s">
        <v>80</v>
      </c>
      <c r="B76" s="26">
        <v>0</v>
      </c>
      <c r="C76" s="26">
        <v>0</v>
      </c>
      <c r="D76" s="26">
        <v>0</v>
      </c>
      <c r="E76" s="26">
        <v>0</v>
      </c>
      <c r="F76" s="26">
        <v>0</v>
      </c>
      <c r="H76" s="93"/>
      <c r="I76" s="97"/>
      <c r="J76" s="97"/>
      <c r="K76" s="93"/>
      <c r="L76" s="93"/>
      <c r="M76" s="93"/>
      <c r="N76" s="93"/>
      <c r="O76" s="93"/>
    </row>
    <row r="77" spans="1:16" ht="18" customHeight="1" x14ac:dyDescent="0.2">
      <c r="A77" s="25" t="s">
        <v>81</v>
      </c>
      <c r="B77" s="26">
        <v>0</v>
      </c>
      <c r="C77" s="26">
        <v>0</v>
      </c>
      <c r="D77" s="26">
        <v>0</v>
      </c>
      <c r="E77" s="26">
        <v>0</v>
      </c>
      <c r="F77" s="26">
        <v>0</v>
      </c>
      <c r="H77" s="93"/>
      <c r="I77" s="97"/>
      <c r="J77" s="97"/>
      <c r="K77" s="93"/>
      <c r="L77" s="93"/>
      <c r="M77" s="93"/>
      <c r="N77" s="93"/>
      <c r="O77" s="93"/>
    </row>
    <row r="78" spans="1:16" ht="18" customHeight="1" x14ac:dyDescent="0.2">
      <c r="A78" s="25" t="s">
        <v>82</v>
      </c>
      <c r="B78" s="26">
        <v>0</v>
      </c>
      <c r="C78" s="26">
        <v>0</v>
      </c>
      <c r="D78" s="26">
        <v>0</v>
      </c>
      <c r="E78" s="26">
        <v>0</v>
      </c>
      <c r="F78" s="26">
        <v>0</v>
      </c>
      <c r="H78" s="93"/>
      <c r="I78" s="97"/>
      <c r="J78" s="97"/>
      <c r="K78" s="93"/>
      <c r="L78" s="93"/>
      <c r="M78" s="93"/>
      <c r="N78" s="93"/>
      <c r="O78" s="93"/>
    </row>
    <row r="79" spans="1:16" ht="18" customHeight="1" x14ac:dyDescent="0.2">
      <c r="A79" s="25" t="s">
        <v>83</v>
      </c>
      <c r="B79" s="26">
        <v>0</v>
      </c>
      <c r="C79" s="26">
        <v>0</v>
      </c>
      <c r="D79" s="26">
        <v>0</v>
      </c>
      <c r="E79" s="26">
        <v>0</v>
      </c>
      <c r="F79" s="26">
        <v>0</v>
      </c>
      <c r="H79" s="93"/>
      <c r="I79" s="97"/>
      <c r="J79" s="97"/>
      <c r="K79" s="93"/>
      <c r="L79" s="93"/>
      <c r="M79" s="93"/>
      <c r="N79" s="93"/>
      <c r="O79" s="93"/>
    </row>
    <row r="80" spans="1:16" ht="18" customHeight="1" x14ac:dyDescent="0.2">
      <c r="A80" s="27" t="s">
        <v>84</v>
      </c>
      <c r="B80" s="26">
        <v>0</v>
      </c>
      <c r="C80" s="26">
        <v>0</v>
      </c>
      <c r="D80" s="26">
        <v>0</v>
      </c>
      <c r="E80" s="26">
        <v>0</v>
      </c>
      <c r="F80" s="26">
        <v>0</v>
      </c>
      <c r="H80" s="93"/>
      <c r="I80" s="97"/>
      <c r="J80" s="97"/>
      <c r="K80" s="93"/>
      <c r="L80" s="93"/>
      <c r="M80" s="93"/>
      <c r="N80" s="93"/>
      <c r="O80" s="93"/>
    </row>
    <row r="81" spans="1:15" ht="18" customHeight="1" x14ac:dyDescent="0.2">
      <c r="A81" s="25" t="s">
        <v>85</v>
      </c>
      <c r="B81" s="26">
        <v>0</v>
      </c>
      <c r="C81" s="26">
        <v>0</v>
      </c>
      <c r="D81" s="26">
        <v>0</v>
      </c>
      <c r="E81" s="26">
        <v>0</v>
      </c>
      <c r="F81" s="26">
        <v>0</v>
      </c>
      <c r="H81" s="93"/>
      <c r="I81" s="97"/>
      <c r="J81" s="97"/>
      <c r="K81" s="93"/>
      <c r="L81" s="93"/>
      <c r="M81" s="93"/>
      <c r="N81" s="93"/>
      <c r="O81" s="93"/>
    </row>
    <row r="82" spans="1:15" ht="18" customHeight="1" x14ac:dyDescent="0.2">
      <c r="A82" s="28" t="s">
        <v>86</v>
      </c>
      <c r="B82" s="29">
        <f>SUM(B66:B81)</f>
        <v>0</v>
      </c>
      <c r="C82" s="29">
        <f>SUM(C66:C81)</f>
        <v>0</v>
      </c>
      <c r="D82" s="29">
        <f>SUM(D66:D81)</f>
        <v>0</v>
      </c>
      <c r="E82" s="29">
        <f>SUM(E66:E81)</f>
        <v>0</v>
      </c>
      <c r="F82" s="29">
        <f>SUM(F66:F81)</f>
        <v>0</v>
      </c>
      <c r="I82" s="97"/>
      <c r="J82" s="97"/>
      <c r="K82" s="93"/>
      <c r="L82" s="93"/>
      <c r="M82" s="93"/>
      <c r="N82" s="93"/>
      <c r="O82" s="93"/>
    </row>
    <row r="83" spans="1:15" ht="15" customHeight="1" x14ac:dyDescent="0.2">
      <c r="A83" s="45" t="s">
        <v>87</v>
      </c>
      <c r="B83" s="45"/>
      <c r="C83" s="45"/>
      <c r="D83" s="45"/>
      <c r="E83" s="45"/>
      <c r="F83" s="45"/>
    </row>
    <row r="84" spans="1:15" ht="15" customHeight="1" x14ac:dyDescent="0.2">
      <c r="A84" s="46" t="s">
        <v>88</v>
      </c>
      <c r="B84" s="46"/>
      <c r="C84" s="46"/>
      <c r="D84" s="46"/>
      <c r="E84" s="46"/>
      <c r="F84" s="46"/>
    </row>
    <row r="85" spans="1:15" ht="15" customHeight="1" x14ac:dyDescent="0.2">
      <c r="A85" s="46" t="s">
        <v>89</v>
      </c>
      <c r="B85" s="46"/>
      <c r="C85" s="46"/>
      <c r="D85" s="46"/>
      <c r="E85" s="46"/>
      <c r="F85" s="46"/>
    </row>
    <row r="86" spans="1:15" ht="15" customHeight="1" x14ac:dyDescent="0.2">
      <c r="A86" s="46" t="s">
        <v>90</v>
      </c>
      <c r="B86" s="46"/>
      <c r="C86" s="46"/>
      <c r="D86" s="46"/>
      <c r="E86" s="46"/>
      <c r="F86" s="46"/>
    </row>
    <row r="87" spans="1:15" ht="15" customHeight="1" x14ac:dyDescent="0.2">
      <c r="A87" s="47" t="s">
        <v>91</v>
      </c>
      <c r="B87" s="47"/>
      <c r="C87" s="47"/>
      <c r="D87" s="47"/>
      <c r="E87" s="47"/>
      <c r="F87" s="47"/>
    </row>
    <row r="88" spans="1:15" ht="15" customHeight="1" x14ac:dyDescent="0.2">
      <c r="A88" s="47"/>
      <c r="B88" s="47"/>
      <c r="C88" s="47"/>
      <c r="D88" s="47"/>
      <c r="E88" s="47"/>
      <c r="F88" s="47"/>
    </row>
    <row r="89" spans="1:15" ht="15" customHeight="1" x14ac:dyDescent="0.2">
      <c r="A89" s="40" t="s">
        <v>92</v>
      </c>
      <c r="B89" s="40"/>
      <c r="C89" s="40"/>
      <c r="D89" s="40"/>
      <c r="E89" s="40"/>
      <c r="F89" s="40"/>
    </row>
    <row r="90" spans="1:15" ht="15" customHeight="1" x14ac:dyDescent="0.2">
      <c r="A90" s="40"/>
      <c r="B90" s="40"/>
      <c r="C90" s="40"/>
      <c r="D90" s="40"/>
      <c r="E90" s="40"/>
      <c r="F90" s="40"/>
    </row>
    <row r="91" spans="1:15" ht="15" customHeight="1" x14ac:dyDescent="0.2">
      <c r="A91" s="40"/>
      <c r="B91" s="40"/>
      <c r="C91" s="40"/>
      <c r="D91" s="40"/>
      <c r="E91" s="40"/>
      <c r="F91" s="40"/>
    </row>
    <row r="92" spans="1:15" ht="15" customHeight="1" x14ac:dyDescent="0.2">
      <c r="A92" s="40"/>
      <c r="B92" s="40"/>
      <c r="C92" s="40"/>
      <c r="D92" s="40"/>
      <c r="E92" s="40"/>
      <c r="F92" s="40"/>
    </row>
    <row r="93" spans="1:15" ht="15" customHeight="1" x14ac:dyDescent="0.2">
      <c r="A93" s="30" t="s">
        <v>93</v>
      </c>
      <c r="B93" s="13"/>
      <c r="C93" s="31"/>
      <c r="D93" s="32"/>
      <c r="E93" s="32"/>
      <c r="F93" s="13"/>
    </row>
    <row r="94" spans="1:15" ht="15" customHeight="1" x14ac:dyDescent="0.2">
      <c r="A94" s="30"/>
      <c r="B94" s="13"/>
      <c r="C94" s="31"/>
      <c r="D94" s="32"/>
      <c r="E94" s="32"/>
      <c r="F94" s="13"/>
    </row>
    <row r="95" spans="1:15" ht="15" customHeight="1" x14ac:dyDescent="0.2">
      <c r="A95" s="30"/>
      <c r="B95" s="13"/>
      <c r="C95" s="31"/>
      <c r="D95" s="32"/>
      <c r="E95" s="32"/>
      <c r="F95" s="13"/>
    </row>
    <row r="96" spans="1:15" ht="15" customHeight="1" x14ac:dyDescent="0.2">
      <c r="A96" s="30"/>
      <c r="B96" s="13"/>
      <c r="C96" s="31"/>
      <c r="D96" s="32"/>
      <c r="E96" s="32"/>
      <c r="F96" s="13"/>
    </row>
    <row r="97" spans="1:7" ht="15" customHeight="1" x14ac:dyDescent="0.2">
      <c r="A97" s="30"/>
      <c r="B97" s="13"/>
      <c r="C97" s="31"/>
      <c r="D97" s="32"/>
      <c r="E97" s="32"/>
      <c r="F97" s="13"/>
    </row>
    <row r="98" spans="1:7" ht="15" customHeight="1" x14ac:dyDescent="0.2">
      <c r="A98" s="30"/>
      <c r="B98" s="13"/>
      <c r="C98" s="31"/>
      <c r="D98" s="32"/>
      <c r="E98" s="32"/>
      <c r="F98" s="13"/>
    </row>
    <row r="99" spans="1:7" ht="15" customHeight="1" x14ac:dyDescent="0.2">
      <c r="A99" s="30"/>
      <c r="B99" s="13"/>
      <c r="C99" s="31"/>
      <c r="D99" s="32"/>
      <c r="E99" s="32"/>
      <c r="F99" s="13"/>
    </row>
    <row r="100" spans="1:7" ht="15" customHeight="1" x14ac:dyDescent="0.2">
      <c r="A100" s="30"/>
      <c r="B100" s="13"/>
      <c r="C100" s="31"/>
      <c r="D100" s="32"/>
      <c r="E100" s="32"/>
      <c r="F100" s="13"/>
    </row>
    <row r="101" spans="1:7" ht="15" customHeight="1" x14ac:dyDescent="0.2">
      <c r="A101" s="30"/>
      <c r="B101" s="13"/>
      <c r="C101" s="31"/>
      <c r="D101" s="32"/>
      <c r="E101" s="32"/>
      <c r="F101" s="13"/>
    </row>
    <row r="102" spans="1:7" ht="15" customHeight="1" x14ac:dyDescent="0.2">
      <c r="A102" s="30"/>
      <c r="B102" s="13"/>
      <c r="C102" s="31"/>
      <c r="D102" s="32"/>
      <c r="E102" s="32"/>
      <c r="F102" s="13"/>
    </row>
    <row r="103" spans="1:7" ht="15" customHeight="1" x14ac:dyDescent="0.2">
      <c r="A103" s="30"/>
      <c r="B103" s="13"/>
      <c r="C103" s="31"/>
      <c r="D103" s="32"/>
      <c r="E103" s="32"/>
      <c r="F103" s="13"/>
    </row>
    <row r="104" spans="1:7" ht="15" customHeight="1" x14ac:dyDescent="0.2">
      <c r="A104" s="30"/>
      <c r="B104" s="13"/>
      <c r="C104" s="31"/>
      <c r="D104" s="32"/>
      <c r="E104" s="32"/>
      <c r="F104" s="13"/>
    </row>
    <row r="105" spans="1:7" ht="15" customHeight="1" x14ac:dyDescent="0.2">
      <c r="A105" s="30"/>
      <c r="B105" s="13"/>
      <c r="C105" s="31"/>
      <c r="D105" s="32"/>
      <c r="E105" s="32"/>
      <c r="F105" s="13"/>
    </row>
    <row r="106" spans="1:7" ht="15" customHeight="1" x14ac:dyDescent="0.2">
      <c r="A106" s="30"/>
      <c r="B106" s="13"/>
      <c r="C106" s="31"/>
      <c r="D106" s="32"/>
      <c r="E106" s="32"/>
      <c r="F106" s="13"/>
    </row>
    <row r="107" spans="1:7" ht="15" customHeight="1" x14ac:dyDescent="0.2">
      <c r="A107" s="30"/>
      <c r="B107" s="13"/>
      <c r="C107" s="31"/>
      <c r="D107" s="32"/>
      <c r="E107" s="32"/>
      <c r="F107" s="13"/>
    </row>
    <row r="108" spans="1:7" ht="15" customHeight="1" x14ac:dyDescent="0.2">
      <c r="A108" s="41" t="s">
        <v>94</v>
      </c>
      <c r="B108" s="41"/>
      <c r="C108" s="41"/>
      <c r="D108" s="41"/>
      <c r="E108" s="41"/>
      <c r="F108" s="41"/>
    </row>
    <row r="109" spans="1:7" ht="15" customHeight="1" x14ac:dyDescent="0.2">
      <c r="A109" s="42" t="s">
        <v>95</v>
      </c>
      <c r="B109" s="43"/>
      <c r="C109" s="44"/>
      <c r="D109" s="43"/>
      <c r="E109" s="33"/>
      <c r="F109" s="22">
        <f>F44</f>
        <v>1163156.7599999998</v>
      </c>
    </row>
    <row r="110" spans="1:7" ht="15" customHeight="1" x14ac:dyDescent="0.2">
      <c r="A110" s="42" t="s">
        <v>96</v>
      </c>
      <c r="B110" s="43"/>
      <c r="C110" s="44"/>
      <c r="D110" s="43"/>
      <c r="E110" s="33"/>
      <c r="F110" s="22">
        <f>E82</f>
        <v>0</v>
      </c>
    </row>
    <row r="111" spans="1:7" ht="15" customHeight="1" x14ac:dyDescent="0.2">
      <c r="A111" s="42" t="s">
        <v>97</v>
      </c>
      <c r="B111" s="43"/>
      <c r="C111" s="44"/>
      <c r="D111" s="43"/>
      <c r="E111" s="33"/>
      <c r="F111" s="22">
        <f>F42-F110+F43</f>
        <v>1163156.7599999998</v>
      </c>
    </row>
    <row r="112" spans="1:7" ht="15" customHeight="1" x14ac:dyDescent="0.2">
      <c r="A112" s="42" t="s">
        <v>98</v>
      </c>
      <c r="B112" s="43"/>
      <c r="C112" s="43"/>
      <c r="D112" s="43"/>
      <c r="E112" s="33"/>
      <c r="F112" s="22">
        <v>0</v>
      </c>
      <c r="G112" s="84"/>
    </row>
    <row r="113" spans="1:13" ht="15" customHeight="1" x14ac:dyDescent="0.2">
      <c r="A113" s="42" t="s">
        <v>99</v>
      </c>
      <c r="B113" s="43"/>
      <c r="C113" s="43"/>
      <c r="D113" s="43"/>
      <c r="E113" s="16"/>
      <c r="F113" s="22">
        <f>F111-F112</f>
        <v>1163156.7599999998</v>
      </c>
      <c r="G113" s="98"/>
      <c r="I113" s="94"/>
      <c r="J113" s="99"/>
    </row>
    <row r="114" spans="1:13" ht="39.75" customHeight="1" x14ac:dyDescent="0.2">
      <c r="A114" s="39" t="s">
        <v>100</v>
      </c>
      <c r="B114" s="39"/>
      <c r="C114" s="39"/>
      <c r="D114" s="39"/>
      <c r="E114" s="39"/>
      <c r="F114" s="39"/>
    </row>
    <row r="115" spans="1:13" ht="12" customHeight="1" x14ac:dyDescent="0.2">
      <c r="A115" s="40"/>
      <c r="B115" s="40"/>
      <c r="C115" s="40"/>
      <c r="D115" s="40"/>
      <c r="E115" s="40"/>
      <c r="F115" s="40"/>
    </row>
    <row r="116" spans="1:13" ht="15" customHeight="1" x14ac:dyDescent="0.2"/>
    <row r="117" spans="1:13" ht="15" customHeight="1" x14ac:dyDescent="0.2"/>
    <row r="118" spans="1:13" s="35" customFormat="1" ht="15" customHeight="1" x14ac:dyDescent="0.25">
      <c r="A118" s="34" t="s">
        <v>101</v>
      </c>
      <c r="B118" s="8"/>
      <c r="C118"/>
      <c r="D118"/>
      <c r="E118"/>
      <c r="F118"/>
      <c r="M118"/>
    </row>
    <row r="119" spans="1:13" s="35" customFormat="1" ht="15.75" x14ac:dyDescent="0.25">
      <c r="A119" s="36"/>
      <c r="B119"/>
      <c r="C119"/>
      <c r="D119"/>
      <c r="E119"/>
      <c r="F119"/>
      <c r="M119"/>
    </row>
    <row r="120" spans="1:13" s="35" customFormat="1" ht="15" x14ac:dyDescent="0.25">
      <c r="A120" s="34"/>
      <c r="B120" s="37"/>
      <c r="C120" s="37"/>
      <c r="D120" s="37"/>
      <c r="E120" s="37"/>
      <c r="F120"/>
      <c r="M120"/>
    </row>
    <row r="121" spans="1:13" s="35" customFormat="1" ht="15" x14ac:dyDescent="0.25">
      <c r="A121" s="34" t="s">
        <v>102</v>
      </c>
      <c r="B121" s="37"/>
      <c r="C121" s="37"/>
      <c r="D121" s="37"/>
      <c r="E121" s="37"/>
      <c r="F121"/>
      <c r="M121"/>
    </row>
    <row r="122" spans="1:13" s="35" customFormat="1" ht="15" x14ac:dyDescent="0.25">
      <c r="A122" s="34" t="s">
        <v>103</v>
      </c>
      <c r="B122" s="37"/>
      <c r="C122" s="37"/>
      <c r="D122" s="37"/>
      <c r="E122" s="37"/>
      <c r="F122"/>
      <c r="M122"/>
    </row>
    <row r="123" spans="1:13" s="35" customFormat="1" ht="15" x14ac:dyDescent="0.25">
      <c r="A123" s="34"/>
      <c r="B123" s="37"/>
      <c r="C123" s="37"/>
      <c r="D123" s="37"/>
      <c r="E123" s="37"/>
      <c r="F123"/>
      <c r="M123"/>
    </row>
    <row r="124" spans="1:13" s="35" customFormat="1" ht="15" x14ac:dyDescent="0.25">
      <c r="A124" s="34"/>
      <c r="B124" s="37"/>
      <c r="C124" s="37"/>
      <c r="D124" s="37"/>
      <c r="E124" s="37"/>
      <c r="F124"/>
      <c r="M124"/>
    </row>
    <row r="125" spans="1:13" s="35" customFormat="1" ht="15" x14ac:dyDescent="0.25">
      <c r="A125" s="34" t="s">
        <v>104</v>
      </c>
      <c r="B125" s="37"/>
      <c r="C125" s="37"/>
      <c r="D125" s="37"/>
      <c r="E125" s="37"/>
      <c r="F125"/>
      <c r="M125"/>
    </row>
    <row r="131" spans="2:3" ht="15" customHeight="1" x14ac:dyDescent="0.2">
      <c r="B131" s="38"/>
      <c r="C131" s="37"/>
    </row>
    <row r="142" spans="2:3" ht="15" customHeight="1" x14ac:dyDescent="0.2"/>
    <row r="143" spans="2:3" ht="15" customHeight="1" x14ac:dyDescent="0.2"/>
    <row r="144" spans="2:3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</sheetData>
  <mergeCells count="74">
    <mergeCell ref="A114:F115"/>
    <mergeCell ref="A108:F108"/>
    <mergeCell ref="A109:D109"/>
    <mergeCell ref="A110:D110"/>
    <mergeCell ref="A111:D111"/>
    <mergeCell ref="A112:D112"/>
    <mergeCell ref="A113:D113"/>
    <mergeCell ref="A83:F83"/>
    <mergeCell ref="A84:F84"/>
    <mergeCell ref="A85:F85"/>
    <mergeCell ref="A86:F86"/>
    <mergeCell ref="A87:F88"/>
    <mergeCell ref="A89:F92"/>
    <mergeCell ref="A64:A65"/>
    <mergeCell ref="B64:B65"/>
    <mergeCell ref="C64:C65"/>
    <mergeCell ref="D64:D65"/>
    <mergeCell ref="E64:E65"/>
    <mergeCell ref="F64:F65"/>
    <mergeCell ref="A44:C44"/>
    <mergeCell ref="A46:F46"/>
    <mergeCell ref="A47:F47"/>
    <mergeCell ref="A58:F58"/>
    <mergeCell ref="A62:F62"/>
    <mergeCell ref="A63:F63"/>
    <mergeCell ref="A38:C38"/>
    <mergeCell ref="A39:C39"/>
    <mergeCell ref="A40:C40"/>
    <mergeCell ref="A41:C41"/>
    <mergeCell ref="A42:C42"/>
    <mergeCell ref="A43:C43"/>
    <mergeCell ref="A32:B32"/>
    <mergeCell ref="A33:B33"/>
    <mergeCell ref="A34:B34"/>
    <mergeCell ref="A35:B35"/>
    <mergeCell ref="A36:B36"/>
    <mergeCell ref="A37:B37"/>
    <mergeCell ref="A26:B26"/>
    <mergeCell ref="A27:B27"/>
    <mergeCell ref="A28:B28"/>
    <mergeCell ref="A29:B29"/>
    <mergeCell ref="A30:B30"/>
    <mergeCell ref="A31:B31"/>
    <mergeCell ref="A20:C20"/>
    <mergeCell ref="A23:F23"/>
    <mergeCell ref="A24:B25"/>
    <mergeCell ref="C24:C25"/>
    <mergeCell ref="D24:D25"/>
    <mergeCell ref="E24:E25"/>
    <mergeCell ref="F24:F25"/>
    <mergeCell ref="A13:B13"/>
    <mergeCell ref="C13:F13"/>
    <mergeCell ref="A14:B14"/>
    <mergeCell ref="A15:B15"/>
    <mergeCell ref="A18:C18"/>
    <mergeCell ref="A19:C19"/>
    <mergeCell ref="A10:B10"/>
    <mergeCell ref="C10:F10"/>
    <mergeCell ref="A11:B11"/>
    <mergeCell ref="C11:F11"/>
    <mergeCell ref="A12:B12"/>
    <mergeCell ref="C12:F12"/>
    <mergeCell ref="A7:B7"/>
    <mergeCell ref="C7:F7"/>
    <mergeCell ref="A8:B8"/>
    <mergeCell ref="C8:F8"/>
    <mergeCell ref="A9:B9"/>
    <mergeCell ref="C9:F9"/>
    <mergeCell ref="A1:F1"/>
    <mergeCell ref="A2:F2"/>
    <mergeCell ref="A3:F3"/>
    <mergeCell ref="A4:F4"/>
    <mergeCell ref="A6:B6"/>
    <mergeCell ref="C6:F6"/>
  </mergeCells>
  <pageMargins left="0.51181102362204722" right="0.51181102362204722" top="0.78740157480314965" bottom="0.78740157480314965" header="0.31496062992125984" footer="0.31496062992125984"/>
  <pageSetup paperSize="9" scale="85" orientation="portrait" verticalDpi="1200" r:id="rId1"/>
  <headerFooter>
    <oddFooter>&amp;C&amp;8Página &amp;P de &amp;N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ADE0C62-5A76-4AE9-8819-D948859AD50E}"/>
</file>

<file path=customXml/itemProps2.xml><?xml version="1.0" encoding="utf-8"?>
<ds:datastoreItem xmlns:ds="http://schemas.openxmlformats.org/officeDocument/2006/customXml" ds:itemID="{1B85A8CB-1DB5-42D9-8DC8-78F36654F1FB}"/>
</file>

<file path=customXml/itemProps3.xml><?xml version="1.0" encoding="utf-8"?>
<ds:datastoreItem xmlns:ds="http://schemas.openxmlformats.org/officeDocument/2006/customXml" ds:itemID="{D2CBA0BC-6D52-40FB-A1AF-B34751A8AE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Anexo 6 - CTR IRLM - 72020</vt:lpstr>
      <vt:lpstr>Anexo 6 - PRONAS</vt:lpstr>
      <vt:lpstr>'Anexo 6 - CTR IRLM - 72020'!Area_de_impressao</vt:lpstr>
      <vt:lpstr>'Anexo 6 - PRONAS'!Area_de_impressao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Tuanne Carolina Gaspar</dc:creator>
  <cp:lastModifiedBy>Tuanne Carolina Gaspar</cp:lastModifiedBy>
  <dcterms:created xsi:type="dcterms:W3CDTF">2026-04-27T16:50:04Z</dcterms:created>
  <dcterms:modified xsi:type="dcterms:W3CDTF">2026-04-30T18:50:46Z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